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рил 3" sheetId="1" r:id="rId1"/>
  </sheets>
  <definedNames>
    <definedName name="_xlnm.Print_Titles" localSheetId="0">'Прил 3'!$12:$13</definedName>
  </definedNames>
  <calcPr fullCalcOnLoad="1"/>
</workbook>
</file>

<file path=xl/sharedStrings.xml><?xml version="1.0" encoding="utf-8"?>
<sst xmlns="http://schemas.openxmlformats.org/spreadsheetml/2006/main" count="77" uniqueCount="76">
  <si>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</si>
  <si>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</si>
  <si>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</si>
  <si>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</si>
  <si>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</si>
  <si>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</si>
  <si>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</si>
  <si>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</si>
  <si>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</si>
  <si>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</si>
  <si>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</si>
  <si>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</si>
  <si>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</si>
  <si>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</si>
  <si>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</si>
  <si>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</si>
  <si>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</si>
  <si>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</si>
  <si>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</si>
  <si>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</si>
  <si>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</si>
  <si>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</si>
  <si>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</si>
  <si>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</si>
  <si>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</si>
  <si>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</si>
  <si>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</si>
  <si>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</si>
  <si>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</si>
  <si>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</si>
  <si>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</si>
  <si>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Функционирование высшего должностного лица субъекта Российской Федерации и органа местного самоуправления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</si>
  <si>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</si>
  <si>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</si>
  <si>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</si>
  <si>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</si>
  <si>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</si>
  <si>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</si>
  <si>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</si>
  <si>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</si>
  <si>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№2</t>
  </si>
  <si>
    <t xml:space="preserve">  Вязниковского района Владимирской области по разделам и подразделам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</si>
  <si>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</si>
  <si>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</si>
  <si>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</si>
  <si>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Дорожное хозяйство (дорожные фонды)</t>
  </si>
  <si>
    <t>0400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</si>
  <si>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</si>
  <si>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</si>
  <si>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</si>
  <si>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</si>
  <si>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</si>
  <si>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</si>
  <si>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</si>
  <si>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</si>
  <si>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 xml:space="preserve">                                   </t>
  </si>
  <si>
    <t xml:space="preserve">                                                                                                                     к постановлению администрации</t>
  </si>
  <si>
    <t xml:space="preserve"> 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</si>
  <si>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</si>
  <si>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</si>
  <si>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</si>
  <si>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</si>
  <si>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</si>
  <si>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</si>
  <si>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</si>
  <si>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</si>
  <si>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 xml:space="preserve">  функциональной классификации  расходов за 1 квартал 2016 года</t>
  </si>
  <si>
    <t>Исполнено за 1 квартал 2016 года</t>
  </si>
  <si>
    <t xml:space="preserve">План                   на 2016 год       </t>
  </si>
  <si>
    <t>Обеспечение проведение выборов и референдумов</t>
  </si>
  <si>
    <t>0107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</si>
  <si>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</si>
  <si>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</si>
  <si>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</si>
  <si>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0410</t>
  </si>
  <si>
    <t xml:space="preserve">                                                                                                                     от 18.04.2016 года №24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</si>
</sst>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3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173" fontId="8" fillId="0" borderId="0" xfId="0" applyNumberFormat="1" applyFont="1" applyFill="1" applyBorder="1" applyAlignment="1">
      <alignment horizontal="center"/>
    </xf>
    <xf numFmtId="175" fontId="9" fillId="0" borderId="1" xfId="20" applyNumberFormat="1" applyFont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3" fontId="9" fillId="0" borderId="2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8">
      <selection activeCell="A17" sqref="A17"/>
    </sheetView>
  </sheetViews>
  <sheetFormatPr defaultColWidth="9.00390625" defaultRowHeight="12.75"/>
  <cols>
    <col min="1" max="1" width="41.375" style="0" customWidth="1"/>
    <col min="2" max="4" width="11.50390625" style="0" customWidth="1"/>
    <col min="5" max="5" width="11.875" style="0" customWidth="1"/>
  </cols>
  <sheetData>
    <row r="1" spans="1:6" ht="12.75">
      <c r="A1" s="35" t="s">
        <v>40</v>
      </c>
      <c r="B1" s="35"/>
      <c r="C1" s="35"/>
      <c r="D1" s="35"/>
      <c r="E1" s="35"/>
      <c r="F1" s="5"/>
    </row>
    <row r="2" spans="1:6" ht="12.75">
      <c r="A2" s="36" t="s">
        <v>56</v>
      </c>
      <c r="B2" s="36"/>
      <c r="C2" s="36"/>
      <c r="D2" s="36"/>
      <c r="E2" s="36"/>
      <c r="F2" s="6"/>
    </row>
    <row r="3" spans="1:6" ht="12.75">
      <c r="A3" s="36" t="s">
        <v>75</v>
      </c>
      <c r="B3" s="36"/>
      <c r="C3" s="36"/>
      <c r="D3" s="36"/>
      <c r="E3" s="36"/>
      <c r="F3" s="6"/>
    </row>
    <row r="4" spans="1:6" ht="6.75" customHeight="1">
      <c r="A4" s="37" t="s">
        <v>57</v>
      </c>
      <c r="B4" s="37"/>
      <c r="C4" s="37"/>
      <c r="D4" s="37"/>
      <c r="E4" s="37"/>
      <c r="F4" s="6"/>
    </row>
    <row r="5" spans="1:6" ht="2.25" customHeight="1">
      <c r="A5" s="37" t="s">
        <v>57</v>
      </c>
      <c r="B5" s="37"/>
      <c r="C5" s="37"/>
      <c r="D5" s="37"/>
      <c r="E5" s="37"/>
      <c r="F5" s="6"/>
    </row>
    <row r="6" spans="1:6" ht="6" customHeight="1">
      <c r="A6" s="38"/>
      <c r="B6" s="38"/>
      <c r="C6" s="38"/>
      <c r="D6" s="38"/>
      <c r="E6" s="38"/>
      <c r="F6" s="6"/>
    </row>
    <row r="7" spans="1:5" ht="15">
      <c r="A7" s="41" t="s">
        <v>38</v>
      </c>
      <c r="B7" s="41"/>
      <c r="C7" s="41"/>
      <c r="D7" s="41"/>
      <c r="E7" s="41"/>
    </row>
    <row r="8" spans="1:5" ht="15">
      <c r="A8" s="41" t="s">
        <v>41</v>
      </c>
      <c r="B8" s="41"/>
      <c r="C8" s="41"/>
      <c r="D8" s="41"/>
      <c r="E8" s="41"/>
    </row>
    <row r="9" spans="1:5" ht="15">
      <c r="A9" s="42" t="s">
        <v>66</v>
      </c>
      <c r="B9" s="42"/>
      <c r="C9" s="42"/>
      <c r="D9" s="42"/>
      <c r="E9" s="42"/>
    </row>
    <row r="10" spans="1:5" ht="7.5" customHeight="1">
      <c r="A10" s="42"/>
      <c r="B10" s="42"/>
      <c r="C10" s="42"/>
      <c r="D10" s="42"/>
      <c r="E10" s="42"/>
    </row>
    <row r="11" spans="1:5" ht="9.75" customHeight="1">
      <c r="A11" s="9"/>
      <c r="B11" s="10"/>
      <c r="C11" s="11"/>
      <c r="D11" s="27"/>
      <c r="E11" s="27" t="s">
        <v>30</v>
      </c>
    </row>
    <row r="12" spans="1:5" ht="12.75">
      <c r="A12" s="43" t="s">
        <v>32</v>
      </c>
      <c r="B12" s="45" t="s">
        <v>10</v>
      </c>
      <c r="C12" s="39" t="s">
        <v>68</v>
      </c>
      <c r="D12" s="39" t="s">
        <v>67</v>
      </c>
      <c r="E12" s="39" t="s">
        <v>39</v>
      </c>
    </row>
    <row r="13" spans="1:5" ht="43.5" customHeight="1">
      <c r="A13" s="44"/>
      <c r="B13" s="46"/>
      <c r="C13" s="40"/>
      <c r="D13" s="40"/>
      <c r="E13" s="40"/>
    </row>
    <row r="14" spans="1:5" ht="17.25" customHeight="1">
      <c r="A14" s="12" t="s">
        <v>17</v>
      </c>
      <c r="B14" s="13" t="s">
        <v>18</v>
      </c>
      <c r="C14" s="29">
        <f>C15+C16+C17+C18+C19+C20</f>
        <v>3057.8</v>
      </c>
      <c r="D14" s="14">
        <f>D15+D16+D17+D19+D20</f>
        <v>606.5999999999999</v>
      </c>
      <c r="E14" s="14">
        <f aca="true" t="shared" si="0" ref="E14:E41">D14/C14*100</f>
        <v>19.83779187651252</v>
      </c>
    </row>
    <row r="15" spans="1:5" ht="40.5" customHeight="1">
      <c r="A15" s="33" t="s">
        <v>31</v>
      </c>
      <c r="B15" s="16" t="s">
        <v>19</v>
      </c>
      <c r="C15" s="30">
        <v>479.1</v>
      </c>
      <c r="D15" s="17">
        <v>121.4</v>
      </c>
      <c r="E15" s="17">
        <f t="shared" si="0"/>
        <v>25.339177624713006</v>
      </c>
    </row>
    <row r="16" spans="1:5" ht="68.25" customHeight="1">
      <c r="A16" s="34" t="s">
        <v>20</v>
      </c>
      <c r="B16" s="16" t="s">
        <v>11</v>
      </c>
      <c r="C16" s="30">
        <v>1755.9</v>
      </c>
      <c r="D16" s="17">
        <v>298</v>
      </c>
      <c r="E16" s="17">
        <f t="shared" si="0"/>
        <v>16.97135372173814</v>
      </c>
    </row>
    <row r="17" spans="1:5" ht="56.25" customHeight="1">
      <c r="A17" s="34" t="s">
        <v>42</v>
      </c>
      <c r="B17" s="16" t="s">
        <v>43</v>
      </c>
      <c r="C17" s="30">
        <v>200</v>
      </c>
      <c r="D17" s="17">
        <v>50</v>
      </c>
      <c r="E17" s="17">
        <f>D17/C17*100</f>
        <v>25</v>
      </c>
    </row>
    <row r="18" spans="1:5" ht="30.75" customHeight="1">
      <c r="A18" s="34" t="s">
        <v>69</v>
      </c>
      <c r="B18" s="16" t="s">
        <v>70</v>
      </c>
      <c r="C18" s="30">
        <v>110.5</v>
      </c>
      <c r="D18" s="17">
        <v>0</v>
      </c>
      <c r="E18" s="17">
        <f>D18/C18*100</f>
        <v>0</v>
      </c>
    </row>
    <row r="19" spans="1:5" ht="12.75" customHeight="1">
      <c r="A19" s="34" t="s">
        <v>62</v>
      </c>
      <c r="B19" s="16" t="s">
        <v>63</v>
      </c>
      <c r="C19" s="30">
        <v>10</v>
      </c>
      <c r="D19" s="17">
        <v>0</v>
      </c>
      <c r="E19" s="17">
        <f>D19/C19*100</f>
        <v>0</v>
      </c>
    </row>
    <row r="20" spans="1:5" ht="13.5" customHeight="1">
      <c r="A20" s="34" t="s">
        <v>64</v>
      </c>
      <c r="B20" s="16" t="s">
        <v>65</v>
      </c>
      <c r="C20" s="30">
        <v>502.3</v>
      </c>
      <c r="D20" s="17">
        <v>137.2</v>
      </c>
      <c r="E20" s="17">
        <f>D20/C20*100</f>
        <v>27.31435397173004</v>
      </c>
    </row>
    <row r="21" spans="1:5" ht="17.25" customHeight="1">
      <c r="A21" s="19" t="s">
        <v>25</v>
      </c>
      <c r="B21" s="13" t="s">
        <v>24</v>
      </c>
      <c r="C21" s="29">
        <v>80.6</v>
      </c>
      <c r="D21" s="14">
        <v>13.7</v>
      </c>
      <c r="E21" s="14">
        <f t="shared" si="0"/>
        <v>16.997518610421835</v>
      </c>
    </row>
    <row r="22" spans="1:5" ht="18" customHeight="1">
      <c r="A22" s="15" t="s">
        <v>26</v>
      </c>
      <c r="B22" s="16" t="s">
        <v>27</v>
      </c>
      <c r="C22" s="30">
        <v>80.6</v>
      </c>
      <c r="D22" s="17">
        <v>13.7</v>
      </c>
      <c r="E22" s="17">
        <f t="shared" si="0"/>
        <v>16.997518610421835</v>
      </c>
    </row>
    <row r="23" spans="1:5" ht="28.5" customHeight="1">
      <c r="A23" s="19" t="s">
        <v>0</v>
      </c>
      <c r="B23" s="13" t="s">
        <v>1</v>
      </c>
      <c r="C23" s="29">
        <f>SUM(C24:C26)</f>
        <v>1304</v>
      </c>
      <c r="D23" s="29">
        <f>SUM(D24:D26)</f>
        <v>218.10000000000002</v>
      </c>
      <c r="E23" s="14">
        <f t="shared" si="0"/>
        <v>16.72546012269939</v>
      </c>
    </row>
    <row r="24" spans="1:5" ht="57.75" customHeight="1">
      <c r="A24" s="33" t="s">
        <v>36</v>
      </c>
      <c r="B24" s="16" t="s">
        <v>37</v>
      </c>
      <c r="C24" s="30">
        <v>164</v>
      </c>
      <c r="D24" s="17">
        <v>1.8</v>
      </c>
      <c r="E24" s="14">
        <f t="shared" si="0"/>
        <v>1.0975609756097562</v>
      </c>
    </row>
    <row r="25" spans="1:5" ht="17.25" customHeight="1">
      <c r="A25" s="15" t="s">
        <v>21</v>
      </c>
      <c r="B25" s="16" t="s">
        <v>12</v>
      </c>
      <c r="C25" s="30">
        <v>1139</v>
      </c>
      <c r="D25" s="17">
        <v>216.3</v>
      </c>
      <c r="E25" s="17">
        <f t="shared" si="0"/>
        <v>18.990342405618964</v>
      </c>
    </row>
    <row r="26" spans="1:5" ht="42.75" customHeight="1">
      <c r="A26" s="15" t="s">
        <v>71</v>
      </c>
      <c r="B26" s="16" t="s">
        <v>72</v>
      </c>
      <c r="C26" s="30">
        <v>1</v>
      </c>
      <c r="D26" s="17">
        <v>0</v>
      </c>
      <c r="E26" s="17">
        <f t="shared" si="0"/>
        <v>0</v>
      </c>
    </row>
    <row r="27" spans="1:5" ht="17.25" customHeight="1">
      <c r="A27" s="19" t="s">
        <v>44</v>
      </c>
      <c r="B27" s="13" t="s">
        <v>46</v>
      </c>
      <c r="C27" s="29">
        <f>C28+C30+C29</f>
        <v>332.5</v>
      </c>
      <c r="D27" s="29">
        <f>D28+D30+D29</f>
        <v>92.69999999999999</v>
      </c>
      <c r="E27" s="14">
        <f>D27/C27*100</f>
        <v>27.8796992481203</v>
      </c>
    </row>
    <row r="28" spans="1:5" ht="18" customHeight="1">
      <c r="A28" s="15" t="s">
        <v>45</v>
      </c>
      <c r="B28" s="16" t="s">
        <v>47</v>
      </c>
      <c r="C28" s="30">
        <v>80</v>
      </c>
      <c r="D28" s="17">
        <v>65.8</v>
      </c>
      <c r="E28" s="17">
        <f>D28/C28*100</f>
        <v>82.25</v>
      </c>
    </row>
    <row r="29" spans="1:5" ht="18" customHeight="1">
      <c r="A29" s="15" t="s">
        <v>73</v>
      </c>
      <c r="B29" s="16" t="s">
        <v>74</v>
      </c>
      <c r="C29" s="30">
        <v>190.5</v>
      </c>
      <c r="D29" s="17">
        <v>26.9</v>
      </c>
      <c r="E29" s="17">
        <f>D29/C29*100</f>
        <v>14.120734908136482</v>
      </c>
    </row>
    <row r="30" spans="1:5" ht="28.5" customHeight="1">
      <c r="A30" s="15" t="s">
        <v>58</v>
      </c>
      <c r="B30" s="16" t="s">
        <v>59</v>
      </c>
      <c r="C30" s="30">
        <v>62</v>
      </c>
      <c r="D30" s="17">
        <v>0</v>
      </c>
      <c r="E30" s="17">
        <f>D30/C30*100</f>
        <v>0</v>
      </c>
    </row>
    <row r="31" spans="1:5" ht="18" customHeight="1">
      <c r="A31" s="19" t="s">
        <v>2</v>
      </c>
      <c r="B31" s="13" t="s">
        <v>15</v>
      </c>
      <c r="C31" s="29">
        <f>C33+C32</f>
        <v>1262</v>
      </c>
      <c r="D31" s="14">
        <f>D32+D33</f>
        <v>227.5</v>
      </c>
      <c r="E31" s="14">
        <f t="shared" si="0"/>
        <v>18.02694136291601</v>
      </c>
    </row>
    <row r="32" spans="1:5" ht="18.75" customHeight="1">
      <c r="A32" s="15" t="s">
        <v>3</v>
      </c>
      <c r="B32" s="16" t="s">
        <v>16</v>
      </c>
      <c r="C32" s="30">
        <v>90</v>
      </c>
      <c r="D32" s="17">
        <v>14.4</v>
      </c>
      <c r="E32" s="17">
        <f t="shared" si="0"/>
        <v>16</v>
      </c>
    </row>
    <row r="33" spans="1:7" ht="17.25" customHeight="1">
      <c r="A33" s="15" t="s">
        <v>23</v>
      </c>
      <c r="B33" s="16" t="s">
        <v>22</v>
      </c>
      <c r="C33" s="30">
        <v>1172</v>
      </c>
      <c r="D33" s="17">
        <v>213.1</v>
      </c>
      <c r="E33" s="17">
        <f t="shared" si="0"/>
        <v>18.18259385665529</v>
      </c>
      <c r="G33" t="s">
        <v>55</v>
      </c>
    </row>
    <row r="34" spans="1:5" ht="18" customHeight="1">
      <c r="A34" s="20" t="s">
        <v>4</v>
      </c>
      <c r="B34" s="21" t="s">
        <v>5</v>
      </c>
      <c r="C34" s="31">
        <f>SUM(C35)</f>
        <v>13</v>
      </c>
      <c r="D34" s="22">
        <f>D35</f>
        <v>0</v>
      </c>
      <c r="E34" s="14">
        <f t="shared" si="0"/>
        <v>0</v>
      </c>
    </row>
    <row r="35" spans="1:5" ht="21" customHeight="1">
      <c r="A35" s="23" t="s">
        <v>6</v>
      </c>
      <c r="B35" s="24" t="s">
        <v>13</v>
      </c>
      <c r="C35" s="32">
        <v>13</v>
      </c>
      <c r="D35" s="25">
        <v>0</v>
      </c>
      <c r="E35" s="17">
        <f t="shared" si="0"/>
        <v>0</v>
      </c>
    </row>
    <row r="36" spans="1:5" ht="17.25" customHeight="1">
      <c r="A36" s="20" t="s">
        <v>48</v>
      </c>
      <c r="B36" s="21" t="s">
        <v>49</v>
      </c>
      <c r="C36" s="31">
        <f>C37+C38</f>
        <v>2912.2999999999997</v>
      </c>
      <c r="D36" s="22">
        <v>501.2</v>
      </c>
      <c r="E36" s="14">
        <f>D36/C36*100</f>
        <v>17.20976547745768</v>
      </c>
    </row>
    <row r="37" spans="1:5" ht="16.5" customHeight="1">
      <c r="A37" s="23" t="s">
        <v>50</v>
      </c>
      <c r="B37" s="24" t="s">
        <v>51</v>
      </c>
      <c r="C37" s="32">
        <v>2598.6</v>
      </c>
      <c r="D37" s="25">
        <v>423.6</v>
      </c>
      <c r="E37" s="17">
        <f>D37/C37*100</f>
        <v>16.301085199722927</v>
      </c>
    </row>
    <row r="38" spans="1:5" ht="27" customHeight="1">
      <c r="A38" s="23" t="s">
        <v>60</v>
      </c>
      <c r="B38" s="24" t="s">
        <v>61</v>
      </c>
      <c r="C38" s="32">
        <v>313.7</v>
      </c>
      <c r="D38" s="25">
        <v>77.6</v>
      </c>
      <c r="E38" s="17">
        <f>D38/C38*100</f>
        <v>24.737009882052917</v>
      </c>
    </row>
    <row r="39" spans="1:5" ht="13.5" customHeight="1">
      <c r="A39" s="26" t="s">
        <v>7</v>
      </c>
      <c r="B39" s="13" t="s">
        <v>8</v>
      </c>
      <c r="C39" s="29">
        <v>118.2</v>
      </c>
      <c r="D39" s="14">
        <f>D40</f>
        <v>0</v>
      </c>
      <c r="E39" s="14">
        <f t="shared" si="0"/>
        <v>0</v>
      </c>
    </row>
    <row r="40" spans="1:5" ht="15.75" customHeight="1">
      <c r="A40" s="18" t="s">
        <v>9</v>
      </c>
      <c r="B40" s="16" t="s">
        <v>14</v>
      </c>
      <c r="C40" s="30">
        <v>118.2</v>
      </c>
      <c r="D40" s="17">
        <v>0</v>
      </c>
      <c r="E40" s="17">
        <f t="shared" si="0"/>
        <v>0</v>
      </c>
    </row>
    <row r="41" spans="1:5" s="1" customFormat="1" ht="16.5" customHeight="1">
      <c r="A41" s="26" t="s">
        <v>52</v>
      </c>
      <c r="B41" s="13" t="s">
        <v>28</v>
      </c>
      <c r="C41" s="29">
        <v>26.6</v>
      </c>
      <c r="D41" s="14">
        <f>D43</f>
        <v>7.3</v>
      </c>
      <c r="E41" s="14">
        <f t="shared" si="0"/>
        <v>27.443609022556387</v>
      </c>
    </row>
    <row r="42" spans="1:5" s="1" customFormat="1" ht="40.5" customHeight="1" hidden="1">
      <c r="A42" s="18" t="s">
        <v>34</v>
      </c>
      <c r="B42" s="16" t="s">
        <v>35</v>
      </c>
      <c r="C42" s="30">
        <v>0</v>
      </c>
      <c r="D42" s="17"/>
      <c r="E42" s="14"/>
    </row>
    <row r="43" spans="1:5" s="7" customFormat="1" ht="17.25" customHeight="1">
      <c r="A43" s="18" t="s">
        <v>54</v>
      </c>
      <c r="B43" s="16" t="s">
        <v>53</v>
      </c>
      <c r="C43" s="28">
        <v>26.6</v>
      </c>
      <c r="D43" s="17">
        <v>7.3</v>
      </c>
      <c r="E43" s="17">
        <f>D43/C43*100</f>
        <v>27.443609022556387</v>
      </c>
    </row>
    <row r="44" spans="1:5" ht="20.25" customHeight="1">
      <c r="A44" s="19" t="s">
        <v>33</v>
      </c>
      <c r="B44" s="13" t="s">
        <v>29</v>
      </c>
      <c r="C44" s="29">
        <f>C14+C21+C23+C27+C31+C34+C36+C39+C41</f>
        <v>9107</v>
      </c>
      <c r="D44" s="14">
        <f>D14+D21+D23+D31+D34+D39+D41+D27+D36</f>
        <v>1667.1000000000001</v>
      </c>
      <c r="E44" s="14">
        <f>D44/C44*100</f>
        <v>18.305698912924125</v>
      </c>
    </row>
    <row r="45" spans="1:5" ht="13.5">
      <c r="A45" s="2"/>
      <c r="B45" s="3"/>
      <c r="C45" s="4"/>
      <c r="D45" s="4"/>
      <c r="E45" s="4"/>
    </row>
    <row r="46" ht="12.75">
      <c r="C46" s="8"/>
    </row>
  </sheetData>
  <mergeCells count="15">
    <mergeCell ref="E12:E13"/>
    <mergeCell ref="A8:E8"/>
    <mergeCell ref="A10:E10"/>
    <mergeCell ref="A7:E7"/>
    <mergeCell ref="A9:E9"/>
    <mergeCell ref="A12:A13"/>
    <mergeCell ref="B12:B13"/>
    <mergeCell ref="C12:C13"/>
    <mergeCell ref="D12:D13"/>
    <mergeCell ref="A1:E1"/>
    <mergeCell ref="A2:E2"/>
    <mergeCell ref="A4:E4"/>
    <mergeCell ref="A6:E6"/>
    <mergeCell ref="A3:E3"/>
    <mergeCell ref="A5:E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2016-04-08T04:35:48Z</cp:lastPrinted>
  <dcterms:created xsi:type="dcterms:W3CDTF">2003-08-18T06:31:02Z</dcterms:created>
  <dcterms:modified xsi:type="dcterms:W3CDTF">2016-04-18T05:59:08Z</dcterms:modified>
  <cp:category/>
  <cp:version/>
  <cp:contentType/>
  <cp:contentStatus/>
</cp:coreProperties>
</file>