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>
    <definedName name="_xlnm.Print_Titles" localSheetId="0">'Прил 3'!$11:$12</definedName>
  </definedNames>
  <calcPr fullCalcOnLoad="1"/>
</workbook>
</file>

<file path=xl/sharedStrings.xml><?xml version="1.0" encoding="utf-8"?>
<sst xmlns="http://schemas.openxmlformats.org/spreadsheetml/2006/main" count="76" uniqueCount="75">
  <si>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</si>
  <si>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</si>
  <si>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</si>
  <si>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</si>
  <si>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</si>
  <si>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</si>
  <si>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</si>
  <si>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</si>
  <si>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</si>
  <si>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</si>
  <si>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</si>
  <si>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</si>
  <si>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</si>
  <si>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</si>
  <si>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</si>
  <si>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</si>
  <si>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</si>
  <si>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</si>
  <si>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</si>
  <si>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</si>
  <si>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</si>
  <si>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</si>
  <si>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</si>
  <si>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</si>
  <si>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</si>
  <si>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</si>
  <si>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</si>
  <si>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</si>
  <si>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</si>
  <si>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</si>
  <si>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</si>
  <si>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</si>
  <si>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</si>
  <si>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</si>
  <si>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</si>
  <si>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</si>
  <si>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</si>
  <si>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№2</t>
  </si>
  <si>
    <t xml:space="preserve">  Вязниковского района Владимирской области по разделам и подразделам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</si>
  <si>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</si>
  <si>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</si>
  <si>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</si>
  <si>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Дорожное хозяйство (дорожные фонды)</t>
  </si>
  <si>
    <t>0400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</si>
  <si>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</si>
  <si>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</si>
  <si>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</si>
  <si>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</si>
  <si>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</si>
  <si>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</si>
  <si>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</si>
  <si>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</si>
  <si>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 xml:space="preserve">                                                                                                                     к постановлению администрации</t>
  </si>
  <si>
    <t xml:space="preserve"> 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</si>
  <si>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</si>
  <si>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</si>
  <si>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</si>
  <si>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</si>
  <si>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</si>
  <si>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</si>
  <si>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</si>
  <si>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</si>
  <si>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>Связь и информатика</t>
  </si>
  <si>
    <t>0410</t>
  </si>
  <si>
    <t>Общеэкономические вопросы</t>
  </si>
  <si>
    <t>0401</t>
  </si>
  <si>
    <t>Охрана окружающей среды</t>
  </si>
  <si>
    <t>0600</t>
  </si>
  <si>
    <t>0605</t>
  </si>
  <si>
    <t xml:space="preserve">План                   на 2020 год       </t>
  </si>
  <si>
    <t>Другие вопросы в области охраны окружающей среды</t>
  </si>
  <si>
    <t xml:space="preserve">Молодежная политика </t>
  </si>
  <si>
    <t xml:space="preserve">  функциональной классификации  расходов за 1 полугодие 2020 года</t>
  </si>
  <si>
    <t>Исполнено за 1 полугодие 2020 года</t>
  </si>
  <si>
    <t xml:space="preserve">                                                                                                                     от 23.07.2020 года №30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</si>
</sst>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81" fontId="6" fillId="0" borderId="0" xfId="0" applyNumberFormat="1" applyFont="1" applyFill="1" applyBorder="1" applyAlignment="1">
      <alignment horizontal="center"/>
    </xf>
    <xf numFmtId="183" fontId="7" fillId="0" borderId="10" xfId="6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9">
      <selection activeCell="G15" sqref="G15"/>
    </sheetView>
  </sheetViews>
  <sheetFormatPr defaultColWidth="9.00390625" defaultRowHeight="12.75"/>
  <cols>
    <col min="1" max="1" width="45.75390625" style="0" customWidth="1"/>
    <col min="2" max="3" width="11.375" style="0" customWidth="1"/>
    <col min="4" max="4" width="14.00390625" style="0" customWidth="1"/>
    <col min="5" max="5" width="9.375" style="0" customWidth="1"/>
  </cols>
  <sheetData>
    <row r="1" spans="1:5" ht="12.75">
      <c r="A1" s="33" t="s">
        <v>37</v>
      </c>
      <c r="B1" s="33"/>
      <c r="C1" s="33"/>
      <c r="D1" s="33"/>
      <c r="E1" s="33"/>
    </row>
    <row r="2" spans="1:5" ht="12.75">
      <c r="A2" s="34" t="s">
        <v>52</v>
      </c>
      <c r="B2" s="34"/>
      <c r="C2" s="34"/>
      <c r="D2" s="34"/>
      <c r="E2" s="34"/>
    </row>
    <row r="3" spans="1:5" ht="12.75">
      <c r="A3" s="34" t="s">
        <v>74</v>
      </c>
      <c r="B3" s="34"/>
      <c r="C3" s="34"/>
      <c r="D3" s="34"/>
      <c r="E3" s="34"/>
    </row>
    <row r="4" spans="1:5" ht="6.75" customHeight="1">
      <c r="A4" s="35" t="s">
        <v>53</v>
      </c>
      <c r="B4" s="35"/>
      <c r="C4" s="35"/>
      <c r="D4" s="35"/>
      <c r="E4" s="35"/>
    </row>
    <row r="5" spans="1:5" ht="2.25" customHeight="1">
      <c r="A5" s="35" t="s">
        <v>53</v>
      </c>
      <c r="B5" s="35"/>
      <c r="C5" s="35"/>
      <c r="D5" s="35"/>
      <c r="E5" s="35"/>
    </row>
    <row r="6" spans="1:5" ht="15.75">
      <c r="A6" s="38" t="s">
        <v>35</v>
      </c>
      <c r="B6" s="38"/>
      <c r="C6" s="38"/>
      <c r="D6" s="38"/>
      <c r="E6" s="38"/>
    </row>
    <row r="7" spans="1:5" ht="15.75">
      <c r="A7" s="38" t="s">
        <v>38</v>
      </c>
      <c r="B7" s="38"/>
      <c r="C7" s="38"/>
      <c r="D7" s="38"/>
      <c r="E7" s="38"/>
    </row>
    <row r="8" spans="1:5" ht="15.75">
      <c r="A8" s="39" t="s">
        <v>72</v>
      </c>
      <c r="B8" s="39"/>
      <c r="C8" s="39"/>
      <c r="D8" s="39"/>
      <c r="E8" s="39"/>
    </row>
    <row r="9" spans="1:5" ht="7.5" customHeight="1">
      <c r="A9" s="39"/>
      <c r="B9" s="39"/>
      <c r="C9" s="39"/>
      <c r="D9" s="39"/>
      <c r="E9" s="39"/>
    </row>
    <row r="10" spans="1:5" ht="9.75" customHeight="1">
      <c r="A10" s="7"/>
      <c r="B10" s="8"/>
      <c r="C10" s="9"/>
      <c r="D10" s="25"/>
      <c r="E10" s="25" t="s">
        <v>28</v>
      </c>
    </row>
    <row r="11" spans="1:5" ht="12.75">
      <c r="A11" s="40" t="s">
        <v>29</v>
      </c>
      <c r="B11" s="42" t="s">
        <v>9</v>
      </c>
      <c r="C11" s="36" t="s">
        <v>69</v>
      </c>
      <c r="D11" s="36" t="s">
        <v>73</v>
      </c>
      <c r="E11" s="36" t="s">
        <v>36</v>
      </c>
    </row>
    <row r="12" spans="1:5" ht="33" customHeight="1">
      <c r="A12" s="41"/>
      <c r="B12" s="43"/>
      <c r="C12" s="37"/>
      <c r="D12" s="37"/>
      <c r="E12" s="37"/>
    </row>
    <row r="13" spans="1:5" ht="17.25" customHeight="1">
      <c r="A13" s="10" t="s">
        <v>16</v>
      </c>
      <c r="B13" s="11" t="s">
        <v>17</v>
      </c>
      <c r="C13" s="27">
        <f>C14+C15+C16+C17</f>
        <v>3479.1</v>
      </c>
      <c r="D13" s="27">
        <f>D14+D15+D16+D17</f>
        <v>1570.4</v>
      </c>
      <c r="E13" s="12">
        <f aca="true" t="shared" si="0" ref="E13:E40">D13/C13*100</f>
        <v>45.13811043085856</v>
      </c>
    </row>
    <row r="14" spans="1:5" ht="61.5" customHeight="1">
      <c r="A14" s="32" t="s">
        <v>18</v>
      </c>
      <c r="B14" s="14" t="s">
        <v>10</v>
      </c>
      <c r="C14" s="28">
        <v>2649.1</v>
      </c>
      <c r="D14" s="15">
        <v>1141.2</v>
      </c>
      <c r="E14" s="15">
        <f t="shared" si="0"/>
        <v>43.07878147295308</v>
      </c>
    </row>
    <row r="15" spans="1:5" ht="47.25" customHeight="1">
      <c r="A15" s="32" t="s">
        <v>39</v>
      </c>
      <c r="B15" s="14" t="s">
        <v>40</v>
      </c>
      <c r="C15" s="28">
        <v>200</v>
      </c>
      <c r="D15" s="15">
        <v>100</v>
      </c>
      <c r="E15" s="15">
        <f>D15/C15*100</f>
        <v>50</v>
      </c>
    </row>
    <row r="16" spans="1:5" ht="12.75" customHeight="1">
      <c r="A16" s="32" t="s">
        <v>58</v>
      </c>
      <c r="B16" s="14" t="s">
        <v>59</v>
      </c>
      <c r="C16" s="28">
        <v>10</v>
      </c>
      <c r="D16" s="15">
        <v>0</v>
      </c>
      <c r="E16" s="15">
        <f>D16/C16*100</f>
        <v>0</v>
      </c>
    </row>
    <row r="17" spans="1:5" ht="13.5" customHeight="1">
      <c r="A17" s="32" t="s">
        <v>60</v>
      </c>
      <c r="B17" s="14" t="s">
        <v>61</v>
      </c>
      <c r="C17" s="28">
        <v>620</v>
      </c>
      <c r="D17" s="15">
        <v>329.2</v>
      </c>
      <c r="E17" s="15">
        <f>D17/C17*100</f>
        <v>53.09677419354839</v>
      </c>
    </row>
    <row r="18" spans="1:5" ht="17.25" customHeight="1">
      <c r="A18" s="17" t="s">
        <v>23</v>
      </c>
      <c r="B18" s="11" t="s">
        <v>22</v>
      </c>
      <c r="C18" s="27">
        <v>99.8</v>
      </c>
      <c r="D18" s="12">
        <v>42.5</v>
      </c>
      <c r="E18" s="12">
        <f t="shared" si="0"/>
        <v>42.585170340681366</v>
      </c>
    </row>
    <row r="19" spans="1:5" ht="18" customHeight="1">
      <c r="A19" s="13" t="s">
        <v>24</v>
      </c>
      <c r="B19" s="14" t="s">
        <v>25</v>
      </c>
      <c r="C19" s="28">
        <v>99.8</v>
      </c>
      <c r="D19" s="15">
        <v>42.5</v>
      </c>
      <c r="E19" s="15">
        <f t="shared" si="0"/>
        <v>42.585170340681366</v>
      </c>
    </row>
    <row r="20" spans="1:5" ht="28.5" customHeight="1">
      <c r="A20" s="17" t="s">
        <v>0</v>
      </c>
      <c r="B20" s="11" t="s">
        <v>1</v>
      </c>
      <c r="C20" s="27">
        <f>SUM(C21:C22)</f>
        <v>1334.1000000000001</v>
      </c>
      <c r="D20" s="27">
        <f>SUM(D21:D22)</f>
        <v>625.1</v>
      </c>
      <c r="E20" s="12">
        <f t="shared" si="0"/>
        <v>46.85555805411888</v>
      </c>
    </row>
    <row r="21" spans="1:5" ht="44.25" customHeight="1">
      <c r="A21" s="31" t="s">
        <v>33</v>
      </c>
      <c r="B21" s="14" t="s">
        <v>34</v>
      </c>
      <c r="C21" s="28">
        <v>103.2</v>
      </c>
      <c r="D21" s="15">
        <v>22.2</v>
      </c>
      <c r="E21" s="15">
        <f t="shared" si="0"/>
        <v>21.511627906976745</v>
      </c>
    </row>
    <row r="22" spans="1:5" ht="17.25" customHeight="1">
      <c r="A22" s="13" t="s">
        <v>19</v>
      </c>
      <c r="B22" s="14" t="s">
        <v>11</v>
      </c>
      <c r="C22" s="28">
        <v>1230.9</v>
      </c>
      <c r="D22" s="15">
        <v>602.9</v>
      </c>
      <c r="E22" s="15">
        <f t="shared" si="0"/>
        <v>48.980420830286775</v>
      </c>
    </row>
    <row r="23" spans="1:5" ht="17.25" customHeight="1">
      <c r="A23" s="17" t="s">
        <v>41</v>
      </c>
      <c r="B23" s="11" t="s">
        <v>43</v>
      </c>
      <c r="C23" s="27">
        <f>C24+C25+C27+C26</f>
        <v>413</v>
      </c>
      <c r="D23" s="27">
        <f>D24+D25+D27+D26</f>
        <v>131.7</v>
      </c>
      <c r="E23" s="12">
        <f>D23/C23*100</f>
        <v>31.888619854721544</v>
      </c>
    </row>
    <row r="24" spans="1:5" ht="17.25" customHeight="1">
      <c r="A24" s="13" t="s">
        <v>64</v>
      </c>
      <c r="B24" s="14" t="s">
        <v>65</v>
      </c>
      <c r="C24" s="28">
        <v>13</v>
      </c>
      <c r="D24" s="28">
        <v>0</v>
      </c>
      <c r="E24" s="15">
        <f>D24/C24*100</f>
        <v>0</v>
      </c>
    </row>
    <row r="25" spans="1:5" ht="18" customHeight="1">
      <c r="A25" s="13" t="s">
        <v>42</v>
      </c>
      <c r="B25" s="14" t="s">
        <v>44</v>
      </c>
      <c r="C25" s="28">
        <v>210</v>
      </c>
      <c r="D25" s="15">
        <v>61.9</v>
      </c>
      <c r="E25" s="15">
        <f>D25/C25*100</f>
        <v>29.476190476190478</v>
      </c>
    </row>
    <row r="26" spans="1:5" ht="18" customHeight="1">
      <c r="A26" s="13" t="s">
        <v>62</v>
      </c>
      <c r="B26" s="14" t="s">
        <v>63</v>
      </c>
      <c r="C26" s="28">
        <v>190</v>
      </c>
      <c r="D26" s="15">
        <v>69.8</v>
      </c>
      <c r="E26" s="15">
        <f>D26/C26*100</f>
        <v>36.73684210526316</v>
      </c>
    </row>
    <row r="27" spans="1:5" ht="28.5" customHeight="1">
      <c r="A27" s="13" t="s">
        <v>54</v>
      </c>
      <c r="B27" s="14" t="s">
        <v>55</v>
      </c>
      <c r="C27" s="28">
        <v>0</v>
      </c>
      <c r="D27" s="15">
        <v>0</v>
      </c>
      <c r="E27" s="15">
        <v>0</v>
      </c>
    </row>
    <row r="28" spans="1:5" ht="18" customHeight="1">
      <c r="A28" s="17" t="s">
        <v>2</v>
      </c>
      <c r="B28" s="11" t="s">
        <v>14</v>
      </c>
      <c r="C28" s="27">
        <f>C30+C29</f>
        <v>1228</v>
      </c>
      <c r="D28" s="12">
        <f>D29+D30</f>
        <v>632.3</v>
      </c>
      <c r="E28" s="12">
        <f t="shared" si="0"/>
        <v>51.490228013029316</v>
      </c>
    </row>
    <row r="29" spans="1:5" ht="18.75" customHeight="1">
      <c r="A29" s="13" t="s">
        <v>3</v>
      </c>
      <c r="B29" s="14" t="s">
        <v>15</v>
      </c>
      <c r="C29" s="28">
        <v>88</v>
      </c>
      <c r="D29" s="15">
        <v>36</v>
      </c>
      <c r="E29" s="15">
        <f t="shared" si="0"/>
        <v>40.909090909090914</v>
      </c>
    </row>
    <row r="30" spans="1:5" ht="17.25" customHeight="1">
      <c r="A30" s="13" t="s">
        <v>21</v>
      </c>
      <c r="B30" s="14" t="s">
        <v>20</v>
      </c>
      <c r="C30" s="28">
        <v>1140</v>
      </c>
      <c r="D30" s="15">
        <v>596.3</v>
      </c>
      <c r="E30" s="15">
        <f t="shared" si="0"/>
        <v>52.307017543859644</v>
      </c>
    </row>
    <row r="31" spans="1:5" ht="17.25" customHeight="1">
      <c r="A31" s="17" t="s">
        <v>66</v>
      </c>
      <c r="B31" s="11" t="s">
        <v>67</v>
      </c>
      <c r="C31" s="27">
        <f>C32</f>
        <v>90.5</v>
      </c>
      <c r="D31" s="27">
        <f>D32</f>
        <v>17.4</v>
      </c>
      <c r="E31" s="12">
        <f t="shared" si="0"/>
        <v>19.226519337016573</v>
      </c>
    </row>
    <row r="32" spans="1:5" ht="29.25" customHeight="1">
      <c r="A32" s="13" t="s">
        <v>70</v>
      </c>
      <c r="B32" s="14" t="s">
        <v>68</v>
      </c>
      <c r="C32" s="28">
        <v>90.5</v>
      </c>
      <c r="D32" s="15">
        <v>17.4</v>
      </c>
      <c r="E32" s="15">
        <f t="shared" si="0"/>
        <v>19.226519337016573</v>
      </c>
    </row>
    <row r="33" spans="1:5" ht="18" customHeight="1">
      <c r="A33" s="18" t="s">
        <v>4</v>
      </c>
      <c r="B33" s="19" t="s">
        <v>5</v>
      </c>
      <c r="C33" s="29">
        <f>SUM(C34)</f>
        <v>1</v>
      </c>
      <c r="D33" s="20">
        <f>D34</f>
        <v>1</v>
      </c>
      <c r="E33" s="12">
        <f t="shared" si="0"/>
        <v>100</v>
      </c>
    </row>
    <row r="34" spans="1:5" ht="21" customHeight="1">
      <c r="A34" s="21" t="s">
        <v>71</v>
      </c>
      <c r="B34" s="22" t="s">
        <v>12</v>
      </c>
      <c r="C34" s="30">
        <v>1</v>
      </c>
      <c r="D34" s="23">
        <v>1</v>
      </c>
      <c r="E34" s="15">
        <f t="shared" si="0"/>
        <v>100</v>
      </c>
    </row>
    <row r="35" spans="1:5" ht="17.25" customHeight="1">
      <c r="A35" s="18" t="s">
        <v>45</v>
      </c>
      <c r="B35" s="19" t="s">
        <v>46</v>
      </c>
      <c r="C35" s="29">
        <f>C36+C37</f>
        <v>3348</v>
      </c>
      <c r="D35" s="29">
        <f>D36+D37</f>
        <v>1108</v>
      </c>
      <c r="E35" s="12">
        <f>D35/C35*100</f>
        <v>33.09438470728793</v>
      </c>
    </row>
    <row r="36" spans="1:5" ht="16.5" customHeight="1">
      <c r="A36" s="21" t="s">
        <v>47</v>
      </c>
      <c r="B36" s="22" t="s">
        <v>48</v>
      </c>
      <c r="C36" s="30">
        <v>2913.2</v>
      </c>
      <c r="D36" s="23">
        <v>1000</v>
      </c>
      <c r="E36" s="15">
        <f>D36/C36*100</f>
        <v>34.32651379925855</v>
      </c>
    </row>
    <row r="37" spans="1:5" ht="28.5" customHeight="1">
      <c r="A37" s="21" t="s">
        <v>56</v>
      </c>
      <c r="B37" s="22" t="s">
        <v>57</v>
      </c>
      <c r="C37" s="30">
        <v>434.8</v>
      </c>
      <c r="D37" s="23">
        <v>108</v>
      </c>
      <c r="E37" s="15">
        <f>D37/C37*100</f>
        <v>24.83900643974241</v>
      </c>
    </row>
    <row r="38" spans="1:5" ht="13.5" customHeight="1">
      <c r="A38" s="24" t="s">
        <v>6</v>
      </c>
      <c r="B38" s="11" t="s">
        <v>7</v>
      </c>
      <c r="C38" s="27">
        <v>321.8</v>
      </c>
      <c r="D38" s="12">
        <v>169.8</v>
      </c>
      <c r="E38" s="12">
        <f t="shared" si="0"/>
        <v>52.76569297700435</v>
      </c>
    </row>
    <row r="39" spans="1:5" ht="15.75" customHeight="1">
      <c r="A39" s="16" t="s">
        <v>8</v>
      </c>
      <c r="B39" s="14" t="s">
        <v>13</v>
      </c>
      <c r="C39" s="28">
        <v>321.8</v>
      </c>
      <c r="D39" s="15">
        <v>169.8</v>
      </c>
      <c r="E39" s="15">
        <f t="shared" si="0"/>
        <v>52.76569297700435</v>
      </c>
    </row>
    <row r="40" spans="1:5" s="1" customFormat="1" ht="16.5" customHeight="1">
      <c r="A40" s="24" t="s">
        <v>49</v>
      </c>
      <c r="B40" s="11" t="s">
        <v>26</v>
      </c>
      <c r="C40" s="27">
        <v>26.6</v>
      </c>
      <c r="D40" s="12">
        <f>D42</f>
        <v>17.3</v>
      </c>
      <c r="E40" s="12">
        <f t="shared" si="0"/>
        <v>65.0375939849624</v>
      </c>
    </row>
    <row r="41" spans="1:5" s="1" customFormat="1" ht="40.5" customHeight="1" hidden="1">
      <c r="A41" s="16" t="s">
        <v>31</v>
      </c>
      <c r="B41" s="14" t="s">
        <v>32</v>
      </c>
      <c r="C41" s="28">
        <v>0</v>
      </c>
      <c r="D41" s="15"/>
      <c r="E41" s="12"/>
    </row>
    <row r="42" spans="1:5" s="5" customFormat="1" ht="17.25" customHeight="1">
      <c r="A42" s="16" t="s">
        <v>51</v>
      </c>
      <c r="B42" s="14" t="s">
        <v>50</v>
      </c>
      <c r="C42" s="26">
        <v>26.6</v>
      </c>
      <c r="D42" s="15">
        <v>17.3</v>
      </c>
      <c r="E42" s="15">
        <f>D42/C42*100</f>
        <v>65.0375939849624</v>
      </c>
    </row>
    <row r="43" spans="1:5" ht="20.25" customHeight="1">
      <c r="A43" s="17" t="s">
        <v>30</v>
      </c>
      <c r="B43" s="11" t="s">
        <v>27</v>
      </c>
      <c r="C43" s="27">
        <f>C13+C18+C20+C23+C28+C31+C33+C35+C38+C40</f>
        <v>10341.9</v>
      </c>
      <c r="D43" s="27">
        <f>D13+D18+D20+D23+D28+D31+D33+D35+D38+D40</f>
        <v>4315.5</v>
      </c>
      <c r="E43" s="12">
        <f>D43/C43*100</f>
        <v>41.72830911147855</v>
      </c>
    </row>
    <row r="44" spans="1:5" ht="14.25">
      <c r="A44" s="2"/>
      <c r="B44" s="3"/>
      <c r="C44" s="4"/>
      <c r="D44" s="4"/>
      <c r="E44" s="4"/>
    </row>
    <row r="45" ht="12.75">
      <c r="C45" s="6"/>
    </row>
  </sheetData>
  <sheetProtection/>
  <mergeCells count="14">
    <mergeCell ref="A11:A12"/>
    <mergeCell ref="B11:B12"/>
    <mergeCell ref="C11:C12"/>
    <mergeCell ref="D11:D12"/>
    <mergeCell ref="A1:E1"/>
    <mergeCell ref="A2:E2"/>
    <mergeCell ref="A4:E4"/>
    <mergeCell ref="A3:E3"/>
    <mergeCell ref="A5:E5"/>
    <mergeCell ref="E11:E12"/>
    <mergeCell ref="A7:E7"/>
    <mergeCell ref="A9:E9"/>
    <mergeCell ref="A6:E6"/>
    <mergeCell ref="A8:E8"/>
  </mergeCells>
  <printOptions/>
  <pageMargins left="0.62" right="0.3937007874015748" top="0.26" bottom="0.3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2020-04-23T10:44:49Z</cp:lastPrinted>
  <dcterms:created xsi:type="dcterms:W3CDTF">2003-08-18T06:31:02Z</dcterms:created>
  <dcterms:modified xsi:type="dcterms:W3CDTF">2020-08-03T07:30:03Z</dcterms:modified>
  <cp:category/>
  <cp:version/>
  <cp:contentType/>
  <cp:contentStatus/>
</cp:coreProperties>
</file>