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рил 3" sheetId="1" r:id="rId1"/>
  </sheets>
  <definedNames>
    <definedName name="_xlnm.Print_Titles" localSheetId="0">'Прил 3'!$12:$13</definedName>
  </definedNames>
  <calcPr fullCalcOnLoad="1"/>
</workbook>
</file>

<file path=xl/sharedStrings.xml><?xml version="1.0" encoding="utf-8"?>
<sst xmlns="http://schemas.openxmlformats.org/spreadsheetml/2006/main" count="76" uniqueCount="75">
  <si>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</si>
  <si>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</si>
  <si>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</si>
  <si>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</si>
  <si>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</si>
  <si>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</si>
  <si>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</si>
  <si>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</si>
  <si>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</si>
  <si>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</si>
  <si>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</si>
  <si>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</si>
  <si>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</si>
  <si>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</si>
  <si>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</si>
  <si>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</si>
  <si>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0501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</si>
  <si>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</si>
  <si>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</si>
  <si>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</si>
  <si>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</si>
  <si>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</si>
  <si>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</si>
  <si>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</si>
  <si>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</si>
  <si>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</si>
  <si>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</si>
  <si>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</si>
  <si>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</si>
  <si>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</si>
  <si>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</si>
  <si>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Функционирование высшего должностного лица субъекта Российской Федерации и органа местного самоуправления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</si>
  <si>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</si>
  <si>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</si>
  <si>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</si>
  <si>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</si>
  <si>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</si>
  <si>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</si>
  <si>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Исполнение бюджета муниципального образования Сарыевское</t>
  </si>
  <si>
    <t>% исполнения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</si>
  <si>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</si>
  <si>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</si>
  <si>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</si>
  <si>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Дорожное хозяйство (дорожные фонды)</t>
  </si>
  <si>
    <t>0400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</si>
  <si>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</si>
  <si>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</si>
  <si>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</si>
  <si>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</si>
  <si>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</si>
  <si>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</si>
  <si>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1101</t>
  </si>
  <si>
    <t>Физическая культура</t>
  </si>
  <si>
    <t xml:space="preserve"> </t>
  </si>
  <si>
    <t>Другие вопросы в области национальной экономики</t>
  </si>
  <si>
    <t>0412</t>
  </si>
  <si>
    <t>Другие вопросы в области культуры, кинематографии</t>
  </si>
  <si>
    <t>0804</t>
  </si>
  <si>
    <t>Резервные фонды</t>
  </si>
  <si>
    <t>0111</t>
  </si>
  <si>
    <t>Другие общегосударственные вопросы</t>
  </si>
  <si>
    <t>0113</t>
  </si>
  <si>
    <t xml:space="preserve">План                   на 2016 год       </t>
  </si>
  <si>
    <t>Обеспечение проведение выборов и референдумов</t>
  </si>
  <si>
    <t>0107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</si>
  <si>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</si>
  <si>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</si>
  <si>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</si>
  <si>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0410</t>
  </si>
  <si>
    <t xml:space="preserve">                                                                                                                        Приложение №3</t>
  </si>
  <si>
    <t xml:space="preserve"> к решению Совета народных депутатов                                                                                                                                                                               муниципального образования Сарыевское</t>
  </si>
  <si>
    <t>Исполнено за 2016 год</t>
  </si>
  <si>
    <t xml:space="preserve">  Вязниковского района Владимирской области за 2016 год </t>
  </si>
  <si>
    <t xml:space="preserve">по разделам и подразделам  функциональной классификации  расходов </t>
  </si>
  <si>
    <t xml:space="preserve">                                                                                                                     от  18.05.2017 года №45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</si>
</sst>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</numFmts>
  <fonts count="11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173" fontId="6" fillId="0" borderId="0" xfId="0" applyNumberFormat="1" applyFont="1" applyFill="1" applyBorder="1" applyAlignment="1">
      <alignment horizontal="center"/>
    </xf>
    <xf numFmtId="175" fontId="7" fillId="0" borderId="1" xfId="20" applyNumberFormat="1" applyFont="1" applyBorder="1" applyAlignment="1">
      <alignment horizontal="center"/>
    </xf>
    <xf numFmtId="175" fontId="8" fillId="0" borderId="1" xfId="0" applyNumberFormat="1" applyFont="1" applyBorder="1" applyAlignment="1">
      <alignment horizontal="center"/>
    </xf>
    <xf numFmtId="175" fontId="7" fillId="0" borderId="1" xfId="0" applyNumberFormat="1" applyFont="1" applyBorder="1" applyAlignment="1">
      <alignment horizontal="center"/>
    </xf>
    <xf numFmtId="175" fontId="8" fillId="0" borderId="1" xfId="0" applyNumberFormat="1" applyFont="1" applyFill="1" applyBorder="1" applyAlignment="1">
      <alignment horizontal="center"/>
    </xf>
    <xf numFmtId="17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justify" wrapText="1"/>
    </xf>
    <xf numFmtId="1" fontId="6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3" sqref="A3:E3"/>
    </sheetView>
  </sheetViews>
  <sheetFormatPr defaultColWidth="9.00390625" defaultRowHeight="12.75"/>
  <cols>
    <col min="1" max="1" width="41.375" style="0" customWidth="1"/>
    <col min="2" max="4" width="11.50390625" style="0" customWidth="1"/>
    <col min="5" max="5" width="11.875" style="0" customWidth="1"/>
  </cols>
  <sheetData>
    <row r="1" spans="1:5" ht="12.75">
      <c r="A1" s="34" t="s">
        <v>69</v>
      </c>
      <c r="B1" s="34"/>
      <c r="C1" s="34"/>
      <c r="D1" s="34"/>
      <c r="E1" s="34"/>
    </row>
    <row r="2" spans="1:5" ht="35.25" customHeight="1">
      <c r="A2" s="33"/>
      <c r="B2" s="33"/>
      <c r="C2" s="38" t="s">
        <v>70</v>
      </c>
      <c r="D2" s="38"/>
      <c r="E2" s="38"/>
    </row>
    <row r="3" spans="1:5" ht="12.75">
      <c r="A3" s="37" t="s">
        <v>74</v>
      </c>
      <c r="B3" s="37"/>
      <c r="C3" s="37"/>
      <c r="D3" s="37"/>
      <c r="E3" s="37"/>
    </row>
    <row r="4" spans="1:5" ht="6.75" customHeight="1">
      <c r="A4" s="35" t="s">
        <v>53</v>
      </c>
      <c r="B4" s="35"/>
      <c r="C4" s="35"/>
      <c r="D4" s="35"/>
      <c r="E4" s="35"/>
    </row>
    <row r="5" spans="1:5" ht="2.25" customHeight="1">
      <c r="A5" s="35" t="s">
        <v>53</v>
      </c>
      <c r="B5" s="35"/>
      <c r="C5" s="35"/>
      <c r="D5" s="35"/>
      <c r="E5" s="35"/>
    </row>
    <row r="6" spans="1:5" ht="6" customHeight="1">
      <c r="A6" s="36"/>
      <c r="B6" s="36"/>
      <c r="C6" s="36"/>
      <c r="D6" s="36"/>
      <c r="E6" s="36"/>
    </row>
    <row r="7" spans="1:5" ht="15">
      <c r="A7" s="41" t="s">
        <v>38</v>
      </c>
      <c r="B7" s="41"/>
      <c r="C7" s="41"/>
      <c r="D7" s="41"/>
      <c r="E7" s="41"/>
    </row>
    <row r="8" spans="1:5" ht="15">
      <c r="A8" s="41" t="s">
        <v>72</v>
      </c>
      <c r="B8" s="41"/>
      <c r="C8" s="41"/>
      <c r="D8" s="41"/>
      <c r="E8" s="41"/>
    </row>
    <row r="9" spans="1:5" ht="15">
      <c r="A9" s="42" t="s">
        <v>73</v>
      </c>
      <c r="B9" s="42"/>
      <c r="C9" s="42"/>
      <c r="D9" s="42"/>
      <c r="E9" s="42"/>
    </row>
    <row r="10" spans="1:5" ht="7.5" customHeight="1">
      <c r="A10" s="42"/>
      <c r="B10" s="42"/>
      <c r="C10" s="42"/>
      <c r="D10" s="42"/>
      <c r="E10" s="42"/>
    </row>
    <row r="11" spans="1:5" ht="9.75" customHeight="1">
      <c r="A11" s="7"/>
      <c r="B11" s="8"/>
      <c r="C11" s="9"/>
      <c r="D11" s="25"/>
      <c r="E11" s="25" t="s">
        <v>30</v>
      </c>
    </row>
    <row r="12" spans="1:5" ht="12.75">
      <c r="A12" s="43" t="s">
        <v>32</v>
      </c>
      <c r="B12" s="45" t="s">
        <v>10</v>
      </c>
      <c r="C12" s="39" t="s">
        <v>62</v>
      </c>
      <c r="D12" s="39" t="s">
        <v>71</v>
      </c>
      <c r="E12" s="39" t="s">
        <v>39</v>
      </c>
    </row>
    <row r="13" spans="1:5" ht="43.5" customHeight="1">
      <c r="A13" s="44"/>
      <c r="B13" s="46"/>
      <c r="C13" s="40"/>
      <c r="D13" s="40"/>
      <c r="E13" s="40"/>
    </row>
    <row r="14" spans="1:5" ht="17.25" customHeight="1">
      <c r="A14" s="10" t="s">
        <v>17</v>
      </c>
      <c r="B14" s="11" t="s">
        <v>18</v>
      </c>
      <c r="C14" s="27">
        <f>C15+C16+C17+C18+C19+C20</f>
        <v>3086.8</v>
      </c>
      <c r="D14" s="12">
        <f>D15+D16+D17+D19+D20+D18</f>
        <v>3086.6000000000004</v>
      </c>
      <c r="E14" s="12">
        <f aca="true" t="shared" si="0" ref="E14:E41">D14/C14*100</f>
        <v>99.99352079823767</v>
      </c>
    </row>
    <row r="15" spans="1:5" ht="40.5" customHeight="1">
      <c r="A15" s="31" t="s">
        <v>31</v>
      </c>
      <c r="B15" s="14" t="s">
        <v>19</v>
      </c>
      <c r="C15" s="28">
        <v>434.9</v>
      </c>
      <c r="D15" s="15">
        <v>434.9</v>
      </c>
      <c r="E15" s="15">
        <f t="shared" si="0"/>
        <v>100</v>
      </c>
    </row>
    <row r="16" spans="1:5" ht="68.25" customHeight="1">
      <c r="A16" s="32" t="s">
        <v>20</v>
      </c>
      <c r="B16" s="14" t="s">
        <v>11</v>
      </c>
      <c r="C16" s="28">
        <v>1701.1</v>
      </c>
      <c r="D16" s="15">
        <v>1701</v>
      </c>
      <c r="E16" s="15">
        <f t="shared" si="0"/>
        <v>99.99412145082594</v>
      </c>
    </row>
    <row r="17" spans="1:5" ht="56.25" customHeight="1">
      <c r="A17" s="32" t="s">
        <v>40</v>
      </c>
      <c r="B17" s="14" t="s">
        <v>41</v>
      </c>
      <c r="C17" s="28">
        <v>170</v>
      </c>
      <c r="D17" s="15">
        <v>170</v>
      </c>
      <c r="E17" s="15">
        <f>D17/C17*100</f>
        <v>100</v>
      </c>
    </row>
    <row r="18" spans="1:5" ht="30.75" customHeight="1">
      <c r="A18" s="32" t="s">
        <v>63</v>
      </c>
      <c r="B18" s="14" t="s">
        <v>64</v>
      </c>
      <c r="C18" s="28">
        <v>15</v>
      </c>
      <c r="D18" s="15">
        <v>15</v>
      </c>
      <c r="E18" s="15">
        <f>D18/C18*100</f>
        <v>100</v>
      </c>
    </row>
    <row r="19" spans="1:5" ht="12.75" customHeight="1">
      <c r="A19" s="32" t="s">
        <v>58</v>
      </c>
      <c r="B19" s="14" t="s">
        <v>59</v>
      </c>
      <c r="C19" s="28">
        <v>0</v>
      </c>
      <c r="D19" s="15">
        <v>0</v>
      </c>
      <c r="E19" s="15">
        <v>0</v>
      </c>
    </row>
    <row r="20" spans="1:5" ht="13.5" customHeight="1">
      <c r="A20" s="32" t="s">
        <v>60</v>
      </c>
      <c r="B20" s="14" t="s">
        <v>61</v>
      </c>
      <c r="C20" s="28">
        <v>765.8</v>
      </c>
      <c r="D20" s="15">
        <v>765.7</v>
      </c>
      <c r="E20" s="15">
        <f>D20/C20*100</f>
        <v>99.98694176025073</v>
      </c>
    </row>
    <row r="21" spans="1:5" ht="17.25" customHeight="1">
      <c r="A21" s="17" t="s">
        <v>25</v>
      </c>
      <c r="B21" s="11" t="s">
        <v>24</v>
      </c>
      <c r="C21" s="27">
        <v>80.6</v>
      </c>
      <c r="D21" s="12">
        <v>80.6</v>
      </c>
      <c r="E21" s="12">
        <f t="shared" si="0"/>
        <v>100</v>
      </c>
    </row>
    <row r="22" spans="1:5" ht="18" customHeight="1">
      <c r="A22" s="13" t="s">
        <v>26</v>
      </c>
      <c r="B22" s="14" t="s">
        <v>27</v>
      </c>
      <c r="C22" s="28">
        <v>80.6</v>
      </c>
      <c r="D22" s="15">
        <v>80.6</v>
      </c>
      <c r="E22" s="15">
        <f t="shared" si="0"/>
        <v>100</v>
      </c>
    </row>
    <row r="23" spans="1:5" ht="28.5" customHeight="1">
      <c r="A23" s="17" t="s">
        <v>0</v>
      </c>
      <c r="B23" s="11" t="s">
        <v>1</v>
      </c>
      <c r="C23" s="27">
        <f>SUM(C24:C26)</f>
        <v>1257.7</v>
      </c>
      <c r="D23" s="27">
        <f>SUM(D24:D26)</f>
        <v>1257.5</v>
      </c>
      <c r="E23" s="12">
        <f t="shared" si="0"/>
        <v>99.98409795658742</v>
      </c>
    </row>
    <row r="24" spans="1:5" ht="57.75" customHeight="1">
      <c r="A24" s="31" t="s">
        <v>36</v>
      </c>
      <c r="B24" s="14" t="s">
        <v>37</v>
      </c>
      <c r="C24" s="28">
        <v>104.9</v>
      </c>
      <c r="D24" s="15">
        <v>104.9</v>
      </c>
      <c r="E24" s="12">
        <f t="shared" si="0"/>
        <v>100</v>
      </c>
    </row>
    <row r="25" spans="1:5" ht="17.25" customHeight="1">
      <c r="A25" s="13" t="s">
        <v>21</v>
      </c>
      <c r="B25" s="14" t="s">
        <v>12</v>
      </c>
      <c r="C25" s="28">
        <v>1152.8</v>
      </c>
      <c r="D25" s="15">
        <v>1152.6</v>
      </c>
      <c r="E25" s="15">
        <f t="shared" si="0"/>
        <v>99.98265093684941</v>
      </c>
    </row>
    <row r="26" spans="1:5" ht="42.75" customHeight="1">
      <c r="A26" s="13" t="s">
        <v>65</v>
      </c>
      <c r="B26" s="14" t="s">
        <v>66</v>
      </c>
      <c r="C26" s="28">
        <v>0</v>
      </c>
      <c r="D26" s="15">
        <v>0</v>
      </c>
      <c r="E26" s="15">
        <v>0</v>
      </c>
    </row>
    <row r="27" spans="1:5" ht="17.25" customHeight="1">
      <c r="A27" s="17" t="s">
        <v>42</v>
      </c>
      <c r="B27" s="11" t="s">
        <v>44</v>
      </c>
      <c r="C27" s="27">
        <f>C28+C30+C29</f>
        <v>295.3</v>
      </c>
      <c r="D27" s="27">
        <f>D28+D30+D29</f>
        <v>295.3</v>
      </c>
      <c r="E27" s="12">
        <f>D27/C27*100</f>
        <v>100</v>
      </c>
    </row>
    <row r="28" spans="1:5" ht="18" customHeight="1">
      <c r="A28" s="13" t="s">
        <v>43</v>
      </c>
      <c r="B28" s="14" t="s">
        <v>45</v>
      </c>
      <c r="C28" s="28">
        <v>99.5</v>
      </c>
      <c r="D28" s="15">
        <v>99.5</v>
      </c>
      <c r="E28" s="15">
        <f>D28/C28*100</f>
        <v>100</v>
      </c>
    </row>
    <row r="29" spans="1:5" ht="18" customHeight="1">
      <c r="A29" s="13" t="s">
        <v>67</v>
      </c>
      <c r="B29" s="14" t="s">
        <v>68</v>
      </c>
      <c r="C29" s="28">
        <v>195.8</v>
      </c>
      <c r="D29" s="15">
        <v>195.8</v>
      </c>
      <c r="E29" s="15">
        <f>D29/C29*100</f>
        <v>100</v>
      </c>
    </row>
    <row r="30" spans="1:5" ht="28.5" customHeight="1">
      <c r="A30" s="13" t="s">
        <v>54</v>
      </c>
      <c r="B30" s="14" t="s">
        <v>55</v>
      </c>
      <c r="C30" s="28">
        <v>0</v>
      </c>
      <c r="D30" s="15">
        <v>0</v>
      </c>
      <c r="E30" s="15">
        <v>0</v>
      </c>
    </row>
    <row r="31" spans="1:5" ht="18" customHeight="1">
      <c r="A31" s="17" t="s">
        <v>2</v>
      </c>
      <c r="B31" s="11" t="s">
        <v>15</v>
      </c>
      <c r="C31" s="27">
        <f>C33+C32</f>
        <v>995.6</v>
      </c>
      <c r="D31" s="12">
        <f>D32+D33</f>
        <v>995.4000000000001</v>
      </c>
      <c r="E31" s="12">
        <f t="shared" si="0"/>
        <v>99.9799116110888</v>
      </c>
    </row>
    <row r="32" spans="1:5" ht="18.75" customHeight="1">
      <c r="A32" s="13" t="s">
        <v>3</v>
      </c>
      <c r="B32" s="14" t="s">
        <v>16</v>
      </c>
      <c r="C32" s="28">
        <v>93.7</v>
      </c>
      <c r="D32" s="15">
        <v>93.7</v>
      </c>
      <c r="E32" s="15">
        <f t="shared" si="0"/>
        <v>100</v>
      </c>
    </row>
    <row r="33" spans="1:5" ht="17.25" customHeight="1">
      <c r="A33" s="13" t="s">
        <v>23</v>
      </c>
      <c r="B33" s="14" t="s">
        <v>22</v>
      </c>
      <c r="C33" s="28">
        <v>901.9</v>
      </c>
      <c r="D33" s="15">
        <v>901.7</v>
      </c>
      <c r="E33" s="15">
        <f t="shared" si="0"/>
        <v>99.9778245925269</v>
      </c>
    </row>
    <row r="34" spans="1:5" ht="18" customHeight="1">
      <c r="A34" s="18" t="s">
        <v>4</v>
      </c>
      <c r="B34" s="19" t="s">
        <v>5</v>
      </c>
      <c r="C34" s="29">
        <f>SUM(C35)</f>
        <v>7.1</v>
      </c>
      <c r="D34" s="20">
        <f>D35</f>
        <v>7.1</v>
      </c>
      <c r="E34" s="12">
        <f t="shared" si="0"/>
        <v>100</v>
      </c>
    </row>
    <row r="35" spans="1:5" ht="21" customHeight="1">
      <c r="A35" s="21" t="s">
        <v>6</v>
      </c>
      <c r="B35" s="22" t="s">
        <v>13</v>
      </c>
      <c r="C35" s="30">
        <v>7.1</v>
      </c>
      <c r="D35" s="23">
        <v>7.1</v>
      </c>
      <c r="E35" s="15">
        <f t="shared" si="0"/>
        <v>100</v>
      </c>
    </row>
    <row r="36" spans="1:5" ht="17.25" customHeight="1">
      <c r="A36" s="18" t="s">
        <v>46</v>
      </c>
      <c r="B36" s="19" t="s">
        <v>47</v>
      </c>
      <c r="C36" s="29">
        <f>C37+C38</f>
        <v>2785.2999999999997</v>
      </c>
      <c r="D36" s="20">
        <v>2785.3</v>
      </c>
      <c r="E36" s="12">
        <f>D36/C36*100</f>
        <v>100.00000000000003</v>
      </c>
    </row>
    <row r="37" spans="1:5" ht="16.5" customHeight="1">
      <c r="A37" s="21" t="s">
        <v>48</v>
      </c>
      <c r="B37" s="22" t="s">
        <v>49</v>
      </c>
      <c r="C37" s="30">
        <v>2471.6</v>
      </c>
      <c r="D37" s="23">
        <v>2471.6</v>
      </c>
      <c r="E37" s="15">
        <f>D37/C37*100</f>
        <v>100</v>
      </c>
    </row>
    <row r="38" spans="1:5" ht="27" customHeight="1">
      <c r="A38" s="21" t="s">
        <v>56</v>
      </c>
      <c r="B38" s="22" t="s">
        <v>57</v>
      </c>
      <c r="C38" s="30">
        <v>313.7</v>
      </c>
      <c r="D38" s="23">
        <v>313.7</v>
      </c>
      <c r="E38" s="15">
        <f>D38/C38*100</f>
        <v>100</v>
      </c>
    </row>
    <row r="39" spans="1:5" ht="13.5" customHeight="1">
      <c r="A39" s="24" t="s">
        <v>7</v>
      </c>
      <c r="B39" s="11" t="s">
        <v>8</v>
      </c>
      <c r="C39" s="27">
        <v>12.6</v>
      </c>
      <c r="D39" s="12">
        <v>12.6</v>
      </c>
      <c r="E39" s="12">
        <f t="shared" si="0"/>
        <v>100</v>
      </c>
    </row>
    <row r="40" spans="1:5" ht="15.75" customHeight="1">
      <c r="A40" s="16" t="s">
        <v>9</v>
      </c>
      <c r="B40" s="14" t="s">
        <v>14</v>
      </c>
      <c r="C40" s="28">
        <v>12.6</v>
      </c>
      <c r="D40" s="15">
        <v>12.6</v>
      </c>
      <c r="E40" s="15">
        <f t="shared" si="0"/>
        <v>100</v>
      </c>
    </row>
    <row r="41" spans="1:5" s="1" customFormat="1" ht="16.5" customHeight="1">
      <c r="A41" s="24" t="s">
        <v>50</v>
      </c>
      <c r="B41" s="11" t="s">
        <v>28</v>
      </c>
      <c r="C41" s="27">
        <v>26.6</v>
      </c>
      <c r="D41" s="12">
        <v>26.6</v>
      </c>
      <c r="E41" s="12">
        <f t="shared" si="0"/>
        <v>100</v>
      </c>
    </row>
    <row r="42" spans="1:5" s="1" customFormat="1" ht="40.5" customHeight="1" hidden="1">
      <c r="A42" s="16" t="s">
        <v>34</v>
      </c>
      <c r="B42" s="14" t="s">
        <v>35</v>
      </c>
      <c r="C42" s="28">
        <v>0</v>
      </c>
      <c r="D42" s="15"/>
      <c r="E42" s="12"/>
    </row>
    <row r="43" spans="1:5" s="5" customFormat="1" ht="17.25" customHeight="1">
      <c r="A43" s="16" t="s">
        <v>52</v>
      </c>
      <c r="B43" s="14" t="s">
        <v>51</v>
      </c>
      <c r="C43" s="26">
        <v>26.6</v>
      </c>
      <c r="D43" s="15">
        <v>26.6</v>
      </c>
      <c r="E43" s="15">
        <f>D43/C43*100</f>
        <v>100</v>
      </c>
    </row>
    <row r="44" spans="1:5" ht="20.25" customHeight="1">
      <c r="A44" s="17" t="s">
        <v>33</v>
      </c>
      <c r="B44" s="11" t="s">
        <v>29</v>
      </c>
      <c r="C44" s="27">
        <f>C14+C21+C23+C27+C31+C34+C36+C39+C41</f>
        <v>8547.600000000002</v>
      </c>
      <c r="D44" s="12">
        <f>D14+D21+D23+D31+D34+D39+D41+D27+D36</f>
        <v>8547.000000000002</v>
      </c>
      <c r="E44" s="12">
        <f>D44/C44*100</f>
        <v>99.99298048575038</v>
      </c>
    </row>
    <row r="45" spans="1:5" ht="13.5">
      <c r="A45" s="2"/>
      <c r="B45" s="3"/>
      <c r="C45" s="4"/>
      <c r="D45" s="4"/>
      <c r="E45" s="4"/>
    </row>
    <row r="46" ht="12.75">
      <c r="C46" s="6"/>
    </row>
  </sheetData>
  <mergeCells count="15">
    <mergeCell ref="E12:E13"/>
    <mergeCell ref="A8:E8"/>
    <mergeCell ref="A10:E10"/>
    <mergeCell ref="A7:E7"/>
    <mergeCell ref="A9:E9"/>
    <mergeCell ref="A12:A13"/>
    <mergeCell ref="B12:B13"/>
    <mergeCell ref="C12:C13"/>
    <mergeCell ref="D12:D13"/>
    <mergeCell ref="A1:E1"/>
    <mergeCell ref="A4:E4"/>
    <mergeCell ref="A6:E6"/>
    <mergeCell ref="A3:E3"/>
    <mergeCell ref="A5:E5"/>
    <mergeCell ref="C2:E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2016-10-06T09:14:42Z</cp:lastPrinted>
  <dcterms:created xsi:type="dcterms:W3CDTF">2003-08-18T06:31:02Z</dcterms:created>
  <dcterms:modified xsi:type="dcterms:W3CDTF">2017-05-11T06:27:42Z</dcterms:modified>
  <cp:category/>
  <cp:version/>
  <cp:contentType/>
  <cp:contentStatus/>
</cp:coreProperties>
</file>