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'Сарыевское'!$A:$B,'Сарыевское'!$7:$7</definedName>
  </definedNames>
  <calcPr fullCalcOnLoad="1"/>
</workbook>
</file>

<file path=xl/sharedStrings.xml><?xml version="1.0" encoding="utf-8"?>
<sst xmlns="http://schemas.openxmlformats.org/spreadsheetml/2006/main" count="108" uniqueCount="106">
  <si>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</si>
  <si>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</si>
  <si>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</si>
  <si>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</si>
  <si>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</si>
  <si>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</si>
  <si>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</si>
  <si>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</si>
  <si>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</si>
  <si>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</si>
  <si>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</si>
  <si>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</si>
  <si>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</si>
  <si>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</si>
  <si>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</si>
  <si>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</si>
  <si>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</si>
  <si>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</si>
  <si>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</si>
  <si>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</si>
  <si>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</si>
  <si>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</si>
  <si>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</si>
  <si>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</si>
  <si>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</si>
  <si>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</si>
  <si>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182 1 06 06020 00 0000 110</t>
  </si>
  <si>
    <t>Земельный налог,взимаемый по ставкам, установленным в соответствии с подпунктом 2 пункта 1 статьи  394 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</si>
  <si>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</si>
  <si>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</si>
  <si>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</si>
  <si>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</si>
  <si>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</si>
  <si>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000 2 00 00000 00 0000 000</t>
  </si>
  <si>
    <t>000 2 02 01000 00 0000 151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</si>
  <si>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</si>
  <si>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</si>
  <si>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Иные межбюджетные трансферты</t>
  </si>
  <si>
    <t>% исполнения</t>
  </si>
  <si>
    <t>(тыс.руб)</t>
  </si>
  <si>
    <t>НАЛОГОВЫЕ  И НЕНАЛОГОВЫЕ ДОХОДЫ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</si>
  <si>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</si>
  <si>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объектом налогообложения, расположенным в границах поселений</t>
  </si>
  <si>
    <t>Доходы 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</si>
  <si>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Приложение №2 </t>
  </si>
  <si>
    <t>036 1 08 04020 01 0000 110</t>
  </si>
  <si>
    <t>036 1 08 04000 01 0000 110</t>
  </si>
  <si>
    <t>000 1 11 00000 00 0000 000</t>
  </si>
  <si>
    <t>036 2 02 01001 10 0000 151</t>
  </si>
  <si>
    <t>036 2 02 03015 10 0000 151</t>
  </si>
  <si>
    <t>036 2 02 04999 10 0000 151</t>
  </si>
  <si>
    <t>036 2 08 05000 10 0000 180</t>
  </si>
  <si>
    <t>036 2 02 03000 00 0000 151</t>
  </si>
  <si>
    <t>036 2 02 04000 00 0000 151</t>
  </si>
  <si>
    <t>036 2 08 00000 00 0000 180</t>
  </si>
  <si>
    <t xml:space="preserve"> к  решению Совета народных                    депутатов муниципального образования Сарыевское Вязниковского района  </t>
  </si>
  <si>
    <t>182 1 01 02010 01 0000 110</t>
  </si>
  <si>
    <t>Дотации  бюджетам поселений на выравнивание бюджетной обеспеченности  из регионального Фонда финансовой поддержки</t>
  </si>
  <si>
    <t>Дотации бюджетам поселений на выравнивание бюджетной обеспеченности  из районного фонда финансовой поддержки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</si>
  <si>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</si>
  <si>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182 1 01 02030 01 0000 110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</si>
  <si>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</si>
  <si>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</si>
  <si>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003 1 11 05000 00 0000 120</t>
  </si>
  <si>
    <t>003 1 11 05010 00 0000 120</t>
  </si>
  <si>
    <t>003 1 11 05013 10 0000 120</t>
  </si>
  <si>
    <t>003 1 14 06000 00 0000 430</t>
  </si>
  <si>
    <t>003 1 14 06013 10 0000 430</t>
  </si>
  <si>
    <t>Прочие межбюджетные трансферты, передаваемые бюджетам поселений (за счет областного бюджета)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</si>
  <si>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</si>
  <si>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000 1 13 00000 00 0000 000</t>
  </si>
  <si>
    <t>Доходы от оказания платных услуг (работ) и компенсаций затрат государства</t>
  </si>
  <si>
    <t>000 1 13 02000 00 0000 130</t>
  </si>
  <si>
    <t>Доходы от компенсации затрат государства</t>
  </si>
  <si>
    <t>036 1 13 02060 00 0000 130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</si>
  <si>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</si>
  <si>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</si>
  <si>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Доходы, поступающие в порядке возмещения расходов, понесенных в связи с эксплуатацией имущества поселений</t>
  </si>
  <si>
    <t>000 1 14 00000 00 0000 000</t>
  </si>
  <si>
    <t>000 1 08 00000 00 0000 000</t>
  </si>
  <si>
    <t>от "___"________ 2015г  № ___</t>
  </si>
  <si>
    <t xml:space="preserve">Исполнение доходной части бюджета муниципального образования Сарыевское Вязниковского района Владимирской области за 2014 год по кодам видов доходов,подвидов доходов, классификации операций сектора государственного управления, относящихся к доходам бюджета </t>
  </si>
  <si>
    <t>План на 2014 год</t>
  </si>
  <si>
    <t>Исполнение           за 2014 г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</si>
  <si>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</si>
  <si>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</si>
  <si>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</si>
  <si>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</si>
  <si>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</si>
  <si>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</si>
  <si>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</si>
  <si>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</si>
  <si>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</si>
  <si>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</si>
  <si>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</si>
  <si>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</si>
  <si>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000 1 09 00000 00 0000 0000</t>
  </si>
  <si>
    <t>Задолженность и перерасчеты по отмененным налогам, сборам и иным обязательным платежам</t>
  </si>
  <si>
    <t>000 1 09 04000 00 0000 110</t>
  </si>
  <si>
    <t>182 1 09 04050 00 0000 110</t>
  </si>
  <si>
    <t>Земельный налог (по обязательствам, возникшим до 01 января 2006 года)</t>
  </si>
  <si>
    <t>182 1 09 04053 10 0000 110</t>
  </si>
  <si>
    <t>Земельный налог (по обязательствам, возникшим до 1 января 2006 года), мобилизуемый на территориях поселений</t>
  </si>
  <si>
    <t>036 1 14 06025 10 0000 430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</si>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</sst>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</numFmts>
  <fonts count="11"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180" fontId="5" fillId="0" borderId="2" xfId="20" applyNumberFormat="1" applyFont="1" applyFill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Fill="1" applyBorder="1" applyAlignment="1">
      <alignment horizontal="justify" wrapText="1"/>
    </xf>
    <xf numFmtId="180" fontId="5" fillId="0" borderId="2" xfId="2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justify" wrapText="1"/>
    </xf>
    <xf numFmtId="180" fontId="6" fillId="0" borderId="2" xfId="20" applyNumberFormat="1" applyFont="1" applyFill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justify" wrapText="1"/>
    </xf>
    <xf numFmtId="180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0" fontId="5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/>
    </xf>
    <xf numFmtId="180" fontId="0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justify"/>
    </xf>
    <xf numFmtId="0" fontId="6" fillId="0" borderId="2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justify" vertical="center" wrapText="1"/>
    </xf>
    <xf numFmtId="0" fontId="6" fillId="0" borderId="2" xfId="0" applyNumberFormat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130" zoomScaleNormal="130" workbookViewId="0" topLeftCell="A49">
      <selection activeCell="B53" sqref="B53"/>
    </sheetView>
  </sheetViews>
  <sheetFormatPr defaultColWidth="9.140625" defaultRowHeight="12.75"/>
  <cols>
    <col min="1" max="1" width="20.421875" style="1" customWidth="1"/>
    <col min="2" max="2" width="33.57421875" style="1" customWidth="1"/>
    <col min="3" max="3" width="11.8515625" style="2" customWidth="1"/>
    <col min="4" max="5" width="11.421875" style="0" customWidth="1"/>
  </cols>
  <sheetData>
    <row r="1" spans="3:5" s="3" customFormat="1" ht="16.5" customHeight="1">
      <c r="C1" s="58" t="s">
        <v>44</v>
      </c>
      <c r="D1" s="58"/>
      <c r="E1" s="58"/>
    </row>
    <row r="2" spans="3:5" s="3" customFormat="1" ht="35.25" customHeight="1">
      <c r="C2" s="57" t="s">
        <v>55</v>
      </c>
      <c r="D2" s="57"/>
      <c r="E2" s="57"/>
    </row>
    <row r="3" spans="3:5" s="3" customFormat="1" ht="15.75" customHeight="1">
      <c r="C3" s="57" t="s">
        <v>80</v>
      </c>
      <c r="D3" s="57"/>
      <c r="E3" s="57"/>
    </row>
    <row r="4" spans="1:5" s="4" customFormat="1" ht="68.25" customHeight="1">
      <c r="A4" s="56" t="s">
        <v>81</v>
      </c>
      <c r="B4" s="56"/>
      <c r="C4" s="56"/>
      <c r="D4" s="56"/>
      <c r="E4" s="56"/>
    </row>
    <row r="5" spans="1:4" s="4" customFormat="1" ht="10.5" customHeight="1">
      <c r="A5" s="5"/>
      <c r="B5" s="59"/>
      <c r="C5" s="59"/>
      <c r="D5" s="59"/>
    </row>
    <row r="6" spans="1:5" s="6" customFormat="1" ht="18" customHeight="1">
      <c r="A6" s="5"/>
      <c r="B6" s="5"/>
      <c r="C6" s="5"/>
      <c r="D6" s="5"/>
      <c r="E6" s="52" t="s">
        <v>39</v>
      </c>
    </row>
    <row r="7" spans="1:5" s="7" customFormat="1" ht="52.5" customHeight="1">
      <c r="A7" s="37" t="s">
        <v>17</v>
      </c>
      <c r="B7" s="37" t="s">
        <v>0</v>
      </c>
      <c r="C7" s="9" t="s">
        <v>82</v>
      </c>
      <c r="D7" s="38" t="s">
        <v>83</v>
      </c>
      <c r="E7" s="38" t="s">
        <v>38</v>
      </c>
    </row>
    <row r="8" spans="1:5" s="7" customFormat="1" ht="18.75" customHeight="1">
      <c r="A8" s="8">
        <v>1</v>
      </c>
      <c r="B8" s="8">
        <v>2</v>
      </c>
      <c r="C8" s="9">
        <v>3</v>
      </c>
      <c r="D8" s="38">
        <v>4</v>
      </c>
      <c r="E8" s="38">
        <v>5</v>
      </c>
    </row>
    <row r="9" spans="1:5" s="13" customFormat="1" ht="27" customHeight="1">
      <c r="A9" s="39" t="s">
        <v>1</v>
      </c>
      <c r="B9" s="51" t="s">
        <v>40</v>
      </c>
      <c r="C9" s="11">
        <f>C55</f>
        <v>3892.3</v>
      </c>
      <c r="D9" s="12">
        <f>D55</f>
        <v>3867.8</v>
      </c>
      <c r="E9" s="12">
        <f>D9/C9*100</f>
        <v>99.37055211571565</v>
      </c>
    </row>
    <row r="10" spans="1:5" s="13" customFormat="1" ht="21.75" customHeight="1">
      <c r="A10" s="39" t="s">
        <v>2</v>
      </c>
      <c r="B10" s="14" t="s">
        <v>3</v>
      </c>
      <c r="C10" s="15">
        <f>C11</f>
        <v>623</v>
      </c>
      <c r="D10" s="12">
        <f>D11</f>
        <v>624.4</v>
      </c>
      <c r="E10" s="12">
        <f>D10/C10*100</f>
        <v>100.22471910112358</v>
      </c>
    </row>
    <row r="11" spans="1:5" s="7" customFormat="1" ht="24" customHeight="1">
      <c r="A11" s="40" t="s">
        <v>9</v>
      </c>
      <c r="B11" s="16" t="s">
        <v>10</v>
      </c>
      <c r="C11" s="17">
        <f>C12+C13</f>
        <v>623</v>
      </c>
      <c r="D11" s="18">
        <f>D12+D13</f>
        <v>624.4</v>
      </c>
      <c r="E11" s="18">
        <f>D11/C11*100</f>
        <v>100.22471910112358</v>
      </c>
    </row>
    <row r="12" spans="1:5" s="7" customFormat="1" ht="105.75" customHeight="1">
      <c r="A12" s="40" t="s">
        <v>56</v>
      </c>
      <c r="B12" s="16" t="s">
        <v>61</v>
      </c>
      <c r="C12" s="17">
        <v>621.5</v>
      </c>
      <c r="D12" s="18">
        <v>622.9</v>
      </c>
      <c r="E12" s="18">
        <f>D12/C12*100</f>
        <v>100.22526146419952</v>
      </c>
    </row>
    <row r="13" spans="1:5" s="7" customFormat="1" ht="66.75" customHeight="1">
      <c r="A13" s="41" t="s">
        <v>60</v>
      </c>
      <c r="B13" s="19" t="s">
        <v>62</v>
      </c>
      <c r="C13" s="17">
        <v>1.5</v>
      </c>
      <c r="D13" s="18">
        <v>1.5</v>
      </c>
      <c r="E13" s="18">
        <f>D13/C13*100</f>
        <v>100</v>
      </c>
    </row>
    <row r="14" spans="1:5" s="7" customFormat="1" ht="12.75" customHeight="1">
      <c r="A14" s="41"/>
      <c r="B14" s="19"/>
      <c r="C14" s="17"/>
      <c r="D14" s="18"/>
      <c r="E14" s="18"/>
    </row>
    <row r="15" spans="1:5" s="21" customFormat="1" ht="37.5" customHeight="1">
      <c r="A15" s="39" t="s">
        <v>84</v>
      </c>
      <c r="B15" s="53" t="s">
        <v>85</v>
      </c>
      <c r="C15" s="11">
        <v>1313.8</v>
      </c>
      <c r="D15" s="22">
        <f>D16</f>
        <v>1274.3</v>
      </c>
      <c r="E15" s="22">
        <v>0</v>
      </c>
    </row>
    <row r="16" spans="1:5" s="7" customFormat="1" ht="39.75" customHeight="1">
      <c r="A16" s="41" t="s">
        <v>86</v>
      </c>
      <c r="B16" s="27" t="s">
        <v>87</v>
      </c>
      <c r="C16" s="17">
        <v>1313.8</v>
      </c>
      <c r="D16" s="18">
        <f>D17+D18+D19+D20</f>
        <v>1274.3</v>
      </c>
      <c r="E16" s="18">
        <v>0</v>
      </c>
    </row>
    <row r="17" spans="1:5" s="7" customFormat="1" ht="91.5" customHeight="1">
      <c r="A17" s="41" t="s">
        <v>88</v>
      </c>
      <c r="B17" s="27" t="s">
        <v>89</v>
      </c>
      <c r="C17" s="17">
        <v>480</v>
      </c>
      <c r="D17" s="18">
        <v>481</v>
      </c>
      <c r="E17" s="18">
        <v>0</v>
      </c>
    </row>
    <row r="18" spans="1:5" s="7" customFormat="1" ht="116.25" customHeight="1">
      <c r="A18" s="41" t="s">
        <v>90</v>
      </c>
      <c r="B18" s="54" t="s">
        <v>91</v>
      </c>
      <c r="C18" s="17">
        <v>10.8</v>
      </c>
      <c r="D18" s="18">
        <v>10.8</v>
      </c>
      <c r="E18" s="18">
        <v>0</v>
      </c>
    </row>
    <row r="19" spans="1:5" s="7" customFormat="1" ht="99" customHeight="1">
      <c r="A19" s="41" t="s">
        <v>92</v>
      </c>
      <c r="B19" s="27" t="s">
        <v>93</v>
      </c>
      <c r="C19" s="17">
        <v>823</v>
      </c>
      <c r="D19" s="18">
        <v>823.9</v>
      </c>
      <c r="E19" s="18">
        <v>0</v>
      </c>
    </row>
    <row r="20" spans="1:5" s="7" customFormat="1" ht="99" customHeight="1">
      <c r="A20" s="41" t="s">
        <v>94</v>
      </c>
      <c r="B20" s="27" t="s">
        <v>95</v>
      </c>
      <c r="C20" s="17">
        <v>0</v>
      </c>
      <c r="D20" s="18">
        <v>-41.4</v>
      </c>
      <c r="E20" s="18">
        <v>0</v>
      </c>
    </row>
    <row r="21" spans="1:5" s="7" customFormat="1" ht="12.75">
      <c r="A21" s="41"/>
      <c r="B21" s="49"/>
      <c r="C21" s="17"/>
      <c r="D21" s="18"/>
      <c r="E21" s="18"/>
    </row>
    <row r="22" spans="1:5" s="23" customFormat="1" ht="24.75" customHeight="1">
      <c r="A22" s="39" t="s">
        <v>4</v>
      </c>
      <c r="B22" s="48" t="s">
        <v>5</v>
      </c>
      <c r="C22" s="15">
        <f>C23+C25</f>
        <v>1393</v>
      </c>
      <c r="D22" s="22">
        <f>D23+D25</f>
        <v>1405.4</v>
      </c>
      <c r="E22" s="22">
        <f>D22/C22*100</f>
        <v>100.89016511127065</v>
      </c>
    </row>
    <row r="23" spans="1:5" s="7" customFormat="1" ht="24.75" customHeight="1">
      <c r="A23" s="40" t="s">
        <v>11</v>
      </c>
      <c r="B23" s="50" t="s">
        <v>12</v>
      </c>
      <c r="C23" s="17">
        <v>179</v>
      </c>
      <c r="D23" s="18">
        <v>180.4</v>
      </c>
      <c r="E23" s="18">
        <f>D23/C23*100</f>
        <v>100.78212290502793</v>
      </c>
    </row>
    <row r="24" spans="1:5" s="7" customFormat="1" ht="51.75" customHeight="1">
      <c r="A24" s="41" t="s">
        <v>6</v>
      </c>
      <c r="B24" s="19" t="s">
        <v>13</v>
      </c>
      <c r="C24" s="17">
        <v>179</v>
      </c>
      <c r="D24" s="18">
        <v>180.4</v>
      </c>
      <c r="E24" s="18">
        <f>D24/C24*100</f>
        <v>100.78212290502793</v>
      </c>
    </row>
    <row r="25" spans="1:5" s="7" customFormat="1" ht="21" customHeight="1">
      <c r="A25" s="41" t="s">
        <v>24</v>
      </c>
      <c r="B25" s="19" t="s">
        <v>15</v>
      </c>
      <c r="C25" s="17">
        <f>C26+C28</f>
        <v>1214</v>
      </c>
      <c r="D25" s="18">
        <f>D26+D28</f>
        <v>1225</v>
      </c>
      <c r="E25" s="18">
        <f>D25/C25*100</f>
        <v>100.90609555189457</v>
      </c>
    </row>
    <row r="26" spans="1:5" s="7" customFormat="1" ht="66" customHeight="1">
      <c r="A26" s="41" t="s">
        <v>14</v>
      </c>
      <c r="B26" s="19" t="s">
        <v>25</v>
      </c>
      <c r="C26" s="17">
        <f>C27</f>
        <v>249</v>
      </c>
      <c r="D26" s="18">
        <f>D27</f>
        <v>249.2</v>
      </c>
      <c r="E26" s="18">
        <f>E27</f>
        <v>100.08032128514056</v>
      </c>
    </row>
    <row r="27" spans="1:5" s="7" customFormat="1" ht="90.75" customHeight="1">
      <c r="A27" s="41" t="s">
        <v>7</v>
      </c>
      <c r="B27" s="19" t="s">
        <v>41</v>
      </c>
      <c r="C27" s="17">
        <v>249</v>
      </c>
      <c r="D27" s="18">
        <v>249.2</v>
      </c>
      <c r="E27" s="18">
        <f>D27/C27*100</f>
        <v>100.08032128514056</v>
      </c>
    </row>
    <row r="28" spans="1:5" s="7" customFormat="1" ht="65.25" customHeight="1">
      <c r="A28" s="41" t="s">
        <v>26</v>
      </c>
      <c r="B28" s="19" t="s">
        <v>27</v>
      </c>
      <c r="C28" s="17">
        <f>C29</f>
        <v>965</v>
      </c>
      <c r="D28" s="18">
        <f>D29</f>
        <v>975.8</v>
      </c>
      <c r="E28" s="18">
        <f>E29</f>
        <v>101.11917098445595</v>
      </c>
    </row>
    <row r="29" spans="1:5" s="7" customFormat="1" ht="91.5" customHeight="1">
      <c r="A29" s="41" t="s">
        <v>8</v>
      </c>
      <c r="B29" s="19" t="s">
        <v>42</v>
      </c>
      <c r="C29" s="17">
        <v>965</v>
      </c>
      <c r="D29" s="18">
        <v>975.8</v>
      </c>
      <c r="E29" s="18">
        <f>D29/C29*100</f>
        <v>101.11917098445595</v>
      </c>
    </row>
    <row r="30" spans="1:5" s="7" customFormat="1" ht="9.75" customHeight="1">
      <c r="A30" s="41"/>
      <c r="B30" s="19"/>
      <c r="C30" s="17"/>
      <c r="D30" s="18"/>
      <c r="E30" s="18"/>
    </row>
    <row r="31" spans="1:5" s="25" customFormat="1" ht="22.5" customHeight="1">
      <c r="A31" s="42" t="s">
        <v>79</v>
      </c>
      <c r="B31" s="24" t="s">
        <v>22</v>
      </c>
      <c r="C31" s="11">
        <f>C32</f>
        <v>11.2</v>
      </c>
      <c r="D31" s="12">
        <f>D32</f>
        <v>11.2</v>
      </c>
      <c r="E31" s="12">
        <f>E32</f>
        <v>100</v>
      </c>
    </row>
    <row r="32" spans="1:5" s="7" customFormat="1" ht="51.75" customHeight="1">
      <c r="A32" s="41" t="s">
        <v>46</v>
      </c>
      <c r="B32" s="19" t="s">
        <v>23</v>
      </c>
      <c r="C32" s="17">
        <v>11.2</v>
      </c>
      <c r="D32" s="18">
        <v>11.2</v>
      </c>
      <c r="E32" s="18">
        <f>E33</f>
        <v>100</v>
      </c>
    </row>
    <row r="33" spans="1:5" s="7" customFormat="1" ht="88.5" customHeight="1">
      <c r="A33" s="41" t="s">
        <v>45</v>
      </c>
      <c r="B33" s="19" t="s">
        <v>30</v>
      </c>
      <c r="C33" s="17">
        <v>11.2</v>
      </c>
      <c r="D33" s="18">
        <v>11.2</v>
      </c>
      <c r="E33" s="18">
        <f>D33/C33*100</f>
        <v>100</v>
      </c>
    </row>
    <row r="34" spans="1:5" s="7" customFormat="1" ht="10.5" customHeight="1">
      <c r="A34" s="41"/>
      <c r="B34" s="19"/>
      <c r="C34" s="17"/>
      <c r="D34" s="18"/>
      <c r="E34" s="18"/>
    </row>
    <row r="35" spans="1:5" s="7" customFormat="1" ht="38.25" customHeight="1">
      <c r="A35" s="43" t="s">
        <v>96</v>
      </c>
      <c r="B35" s="26" t="s">
        <v>97</v>
      </c>
      <c r="C35" s="15">
        <v>15</v>
      </c>
      <c r="D35" s="12">
        <v>15</v>
      </c>
      <c r="E35" s="12">
        <f>D35/C35*100</f>
        <v>100</v>
      </c>
    </row>
    <row r="36" spans="1:5" s="7" customFormat="1" ht="17.25" customHeight="1">
      <c r="A36" s="41" t="s">
        <v>98</v>
      </c>
      <c r="B36" s="19" t="s">
        <v>5</v>
      </c>
      <c r="C36" s="17">
        <v>15</v>
      </c>
      <c r="D36" s="18">
        <v>15</v>
      </c>
      <c r="E36" s="18">
        <f>D36/C36*100</f>
        <v>100</v>
      </c>
    </row>
    <row r="37" spans="1:5" s="7" customFormat="1" ht="31.5" customHeight="1">
      <c r="A37" s="41" t="s">
        <v>99</v>
      </c>
      <c r="B37" s="19" t="s">
        <v>100</v>
      </c>
      <c r="C37" s="17">
        <v>15</v>
      </c>
      <c r="D37" s="18">
        <v>15</v>
      </c>
      <c r="E37" s="18">
        <f>D37/C37*100</f>
        <v>100</v>
      </c>
    </row>
    <row r="38" spans="1:5" s="7" customFormat="1" ht="38.25" customHeight="1">
      <c r="A38" s="41" t="s">
        <v>101</v>
      </c>
      <c r="B38" s="19" t="s">
        <v>102</v>
      </c>
      <c r="C38" s="17">
        <v>15</v>
      </c>
      <c r="D38" s="18">
        <v>15</v>
      </c>
      <c r="E38" s="18">
        <f>D38/C38*100</f>
        <v>100</v>
      </c>
    </row>
    <row r="39" spans="1:5" s="7" customFormat="1" ht="10.5" customHeight="1">
      <c r="A39" s="41"/>
      <c r="B39" s="19"/>
      <c r="C39" s="17"/>
      <c r="D39" s="18"/>
      <c r="E39" s="18"/>
    </row>
    <row r="40" spans="1:5" s="13" customFormat="1" ht="42" customHeight="1">
      <c r="A40" s="43" t="s">
        <v>47</v>
      </c>
      <c r="B40" s="26" t="s">
        <v>28</v>
      </c>
      <c r="C40" s="15">
        <f>C41</f>
        <v>212</v>
      </c>
      <c r="D40" s="12">
        <f>D41</f>
        <v>212.3</v>
      </c>
      <c r="E40" s="12">
        <f>D40/C40*100</f>
        <v>100.14150943396227</v>
      </c>
    </row>
    <row r="41" spans="1:5" s="7" customFormat="1" ht="117.75" customHeight="1">
      <c r="A41" s="41" t="s">
        <v>63</v>
      </c>
      <c r="B41" s="19" t="s">
        <v>43</v>
      </c>
      <c r="C41" s="17">
        <v>212</v>
      </c>
      <c r="D41" s="18">
        <v>212.3</v>
      </c>
      <c r="E41" s="18">
        <f>E42</f>
        <v>100.14150943396227</v>
      </c>
    </row>
    <row r="42" spans="1:5" s="7" customFormat="1" ht="90.75" customHeight="1">
      <c r="A42" s="41" t="s">
        <v>64</v>
      </c>
      <c r="B42" s="19" t="s">
        <v>32</v>
      </c>
      <c r="C42" s="17">
        <v>212</v>
      </c>
      <c r="D42" s="18">
        <v>212.3</v>
      </c>
      <c r="E42" s="18">
        <f>E43</f>
        <v>100.14150943396227</v>
      </c>
    </row>
    <row r="43" spans="1:5" s="7" customFormat="1" ht="103.5" customHeight="1">
      <c r="A43" s="41" t="s">
        <v>65</v>
      </c>
      <c r="B43" s="19" t="s">
        <v>31</v>
      </c>
      <c r="C43" s="17">
        <v>212</v>
      </c>
      <c r="D43" s="18">
        <v>212.3</v>
      </c>
      <c r="E43" s="18">
        <f>D43/C43*100</f>
        <v>100.14150943396227</v>
      </c>
    </row>
    <row r="44" spans="1:5" s="7" customFormat="1" ht="12" customHeight="1">
      <c r="A44" s="41"/>
      <c r="B44" s="19"/>
      <c r="C44" s="17"/>
      <c r="D44" s="18"/>
      <c r="E44" s="18"/>
    </row>
    <row r="45" spans="1:5" s="13" customFormat="1" ht="36" customHeight="1">
      <c r="A45" s="43" t="s">
        <v>70</v>
      </c>
      <c r="B45" s="26" t="s">
        <v>71</v>
      </c>
      <c r="C45" s="15">
        <v>25.7</v>
      </c>
      <c r="D45" s="12">
        <f>D46</f>
        <v>25.7</v>
      </c>
      <c r="E45" s="12">
        <f>E46</f>
        <v>100</v>
      </c>
    </row>
    <row r="46" spans="1:5" s="7" customFormat="1" ht="28.5" customHeight="1">
      <c r="A46" s="41" t="s">
        <v>72</v>
      </c>
      <c r="B46" s="27" t="s">
        <v>73</v>
      </c>
      <c r="C46" s="17">
        <v>25.7</v>
      </c>
      <c r="D46" s="18">
        <v>25.7</v>
      </c>
      <c r="E46" s="18">
        <f>E47</f>
        <v>100</v>
      </c>
    </row>
    <row r="47" spans="1:5" s="7" customFormat="1" ht="36.75" customHeight="1">
      <c r="A47" s="41" t="s">
        <v>74</v>
      </c>
      <c r="B47" s="27" t="s">
        <v>75</v>
      </c>
      <c r="C47" s="17">
        <v>25.7</v>
      </c>
      <c r="D47" s="18">
        <v>25.7</v>
      </c>
      <c r="E47" s="18">
        <f>D47/C47*100</f>
        <v>100</v>
      </c>
    </row>
    <row r="48" spans="1:5" s="7" customFormat="1" ht="51" customHeight="1">
      <c r="A48" s="41" t="s">
        <v>76</v>
      </c>
      <c r="B48" s="27" t="s">
        <v>77</v>
      </c>
      <c r="C48" s="17">
        <v>25.7</v>
      </c>
      <c r="D48" s="18">
        <v>25.7</v>
      </c>
      <c r="E48" s="18">
        <f>D48/C48*100</f>
        <v>100</v>
      </c>
    </row>
    <row r="49" spans="1:5" s="7" customFormat="1" ht="9" customHeight="1">
      <c r="A49" s="41"/>
      <c r="B49" s="19"/>
      <c r="C49" s="17"/>
      <c r="D49" s="18"/>
      <c r="E49" s="18"/>
    </row>
    <row r="50" spans="1:5" s="13" customFormat="1" ht="36" customHeight="1">
      <c r="A50" s="43" t="s">
        <v>78</v>
      </c>
      <c r="B50" s="26" t="s">
        <v>29</v>
      </c>
      <c r="C50" s="15">
        <f>C52+C53</f>
        <v>298.6</v>
      </c>
      <c r="D50" s="12">
        <f>D52+D53</f>
        <v>299.5</v>
      </c>
      <c r="E50" s="12">
        <f>E51</f>
        <v>100</v>
      </c>
    </row>
    <row r="51" spans="1:5" s="7" customFormat="1" ht="64.5" customHeight="1">
      <c r="A51" s="41" t="s">
        <v>66</v>
      </c>
      <c r="B51" s="27" t="s">
        <v>69</v>
      </c>
      <c r="C51" s="17">
        <f>C52</f>
        <v>65.6</v>
      </c>
      <c r="D51" s="18">
        <f>D52</f>
        <v>65.6</v>
      </c>
      <c r="E51" s="18">
        <f>E52</f>
        <v>100</v>
      </c>
    </row>
    <row r="52" spans="1:5" s="7" customFormat="1" ht="51.75" customHeight="1">
      <c r="A52" s="41" t="s">
        <v>67</v>
      </c>
      <c r="B52" s="19" t="s">
        <v>104</v>
      </c>
      <c r="C52" s="17">
        <v>65.6</v>
      </c>
      <c r="D52" s="18">
        <v>65.6</v>
      </c>
      <c r="E52" s="18">
        <f>D52/C52*100</f>
        <v>100</v>
      </c>
    </row>
    <row r="53" spans="1:5" s="7" customFormat="1" ht="63" customHeight="1">
      <c r="A53" s="41" t="s">
        <v>103</v>
      </c>
      <c r="B53" s="19" t="s">
        <v>105</v>
      </c>
      <c r="C53" s="17">
        <v>233</v>
      </c>
      <c r="D53" s="18">
        <v>233.9</v>
      </c>
      <c r="E53" s="18">
        <f>D53/C53*100</f>
        <v>100.3862660944206</v>
      </c>
    </row>
    <row r="54" spans="1:5" s="7" customFormat="1" ht="12" customHeight="1">
      <c r="A54" s="41"/>
      <c r="B54" s="19"/>
      <c r="C54" s="17"/>
      <c r="D54" s="18"/>
      <c r="E54" s="18"/>
    </row>
    <row r="55" spans="1:5" s="23" customFormat="1" ht="15.75" customHeight="1">
      <c r="A55" s="39"/>
      <c r="B55" s="10" t="s">
        <v>16</v>
      </c>
      <c r="C55" s="11">
        <f>C10+C22+C31+C50+C40+C15+C45+C35</f>
        <v>3892.3</v>
      </c>
      <c r="D55" s="22">
        <f>D10+D22+D31+D40+D50+D15+D45+D35</f>
        <v>3867.8</v>
      </c>
      <c r="E55" s="22">
        <f>D55/C55*100</f>
        <v>99.37055211571565</v>
      </c>
    </row>
    <row r="56" spans="1:5" s="7" customFormat="1" ht="12.75">
      <c r="A56" s="44"/>
      <c r="B56" s="28"/>
      <c r="C56" s="29"/>
      <c r="D56" s="18"/>
      <c r="E56" s="18"/>
    </row>
    <row r="57" spans="1:5" s="31" customFormat="1" ht="21.75" customHeight="1">
      <c r="A57" s="45" t="s">
        <v>33</v>
      </c>
      <c r="B57" s="30" t="s">
        <v>18</v>
      </c>
      <c r="C57" s="22">
        <f>C58+C61+C63</f>
        <v>6223.9</v>
      </c>
      <c r="D57" s="12">
        <f>D58+D61+D63</f>
        <v>6223.9</v>
      </c>
      <c r="E57" s="12">
        <f>D57/C57*100</f>
        <v>100</v>
      </c>
    </row>
    <row r="58" spans="1:5" s="31" customFormat="1" ht="50.25" customHeight="1">
      <c r="A58" s="43" t="s">
        <v>34</v>
      </c>
      <c r="B58" s="26" t="s">
        <v>19</v>
      </c>
      <c r="C58" s="22">
        <f>C59+C60</f>
        <v>3305.9</v>
      </c>
      <c r="D58" s="12">
        <f>D59+D60</f>
        <v>3305.9</v>
      </c>
      <c r="E58" s="12">
        <f>D58/C58*100</f>
        <v>100</v>
      </c>
    </row>
    <row r="59" spans="1:5" s="33" customFormat="1" ht="53.25" customHeight="1">
      <c r="A59" s="46" t="s">
        <v>48</v>
      </c>
      <c r="B59" s="32" t="s">
        <v>57</v>
      </c>
      <c r="C59" s="20">
        <v>1387</v>
      </c>
      <c r="D59" s="18">
        <v>1387</v>
      </c>
      <c r="E59" s="18">
        <f>D59/C59*100</f>
        <v>100</v>
      </c>
    </row>
    <row r="60" spans="1:5" s="33" customFormat="1" ht="48.75" customHeight="1">
      <c r="A60" s="46" t="s">
        <v>48</v>
      </c>
      <c r="B60" s="32" t="s">
        <v>58</v>
      </c>
      <c r="C60" s="20">
        <v>1918.9</v>
      </c>
      <c r="D60" s="18">
        <v>1918.9</v>
      </c>
      <c r="E60" s="18">
        <f>D60/C60*100</f>
        <v>100</v>
      </c>
    </row>
    <row r="61" spans="1:5" s="31" customFormat="1" ht="39.75" customHeight="1">
      <c r="A61" s="43" t="s">
        <v>52</v>
      </c>
      <c r="B61" s="34" t="s">
        <v>20</v>
      </c>
      <c r="C61" s="22">
        <f>C62</f>
        <v>73</v>
      </c>
      <c r="D61" s="12">
        <f>D62</f>
        <v>73</v>
      </c>
      <c r="E61" s="12">
        <f>E62</f>
        <v>100</v>
      </c>
    </row>
    <row r="62" spans="1:5" s="33" customFormat="1" ht="51.75" customHeight="1">
      <c r="A62" s="46" t="s">
        <v>49</v>
      </c>
      <c r="B62" s="35" t="s">
        <v>59</v>
      </c>
      <c r="C62" s="20">
        <v>73</v>
      </c>
      <c r="D62" s="18">
        <v>73</v>
      </c>
      <c r="E62" s="18">
        <f>D62/C62*100</f>
        <v>100</v>
      </c>
    </row>
    <row r="63" spans="1:5" s="33" customFormat="1" ht="22.5" customHeight="1">
      <c r="A63" s="43" t="s">
        <v>53</v>
      </c>
      <c r="B63" s="47" t="s">
        <v>37</v>
      </c>
      <c r="C63" s="22">
        <f>C64</f>
        <v>2845</v>
      </c>
      <c r="D63" s="12">
        <f>D64</f>
        <v>2845</v>
      </c>
      <c r="E63" s="12">
        <f>E64</f>
        <v>100</v>
      </c>
    </row>
    <row r="64" spans="1:5" s="33" customFormat="1" ht="39" customHeight="1">
      <c r="A64" s="46" t="s">
        <v>50</v>
      </c>
      <c r="B64" s="35" t="s">
        <v>68</v>
      </c>
      <c r="C64" s="20">
        <v>2845</v>
      </c>
      <c r="D64" s="18">
        <v>2845</v>
      </c>
      <c r="E64" s="18">
        <f>D64/C64*100</f>
        <v>100</v>
      </c>
    </row>
    <row r="65" spans="1:5" s="33" customFormat="1" ht="114.75" customHeight="1">
      <c r="A65" s="43" t="s">
        <v>54</v>
      </c>
      <c r="B65" s="34" t="s">
        <v>36</v>
      </c>
      <c r="C65" s="20"/>
      <c r="D65" s="18"/>
      <c r="E65" s="18"/>
    </row>
    <row r="66" spans="1:5" s="33" customFormat="1" ht="117.75" customHeight="1">
      <c r="A66" s="46" t="s">
        <v>51</v>
      </c>
      <c r="B66" s="35" t="s">
        <v>35</v>
      </c>
      <c r="C66" s="20"/>
      <c r="D66" s="18"/>
      <c r="E66" s="18"/>
    </row>
    <row r="67" spans="1:5" s="13" customFormat="1" ht="25.5" customHeight="1">
      <c r="A67" s="55" t="s">
        <v>21</v>
      </c>
      <c r="B67" s="55"/>
      <c r="C67" s="22">
        <f>C55+C57</f>
        <v>10116.2</v>
      </c>
      <c r="D67" s="12">
        <f>D55+D57</f>
        <v>10091.7</v>
      </c>
      <c r="E67" s="12">
        <f>D67/C67*100</f>
        <v>99.75781419900753</v>
      </c>
    </row>
    <row r="68" s="13" customFormat="1" ht="12.75">
      <c r="C68" s="36"/>
    </row>
    <row r="69" s="13" customFormat="1" ht="12.75">
      <c r="C69" s="36"/>
    </row>
    <row r="70" s="13" customFormat="1" ht="12.75">
      <c r="C70" s="36"/>
    </row>
    <row r="71" s="13" customFormat="1" ht="12.75">
      <c r="C71" s="36"/>
    </row>
    <row r="72" s="13" customFormat="1" ht="12.75">
      <c r="C72" s="36"/>
    </row>
    <row r="73" s="13" customFormat="1" ht="12.75">
      <c r="C73" s="36"/>
    </row>
    <row r="74" s="13" customFormat="1" ht="12.75">
      <c r="C74" s="36"/>
    </row>
    <row r="75" s="13" customFormat="1" ht="12.75">
      <c r="C75" s="36"/>
    </row>
    <row r="76" s="13" customFormat="1" ht="12.75">
      <c r="C76" s="36"/>
    </row>
    <row r="77" s="13" customFormat="1" ht="12.75">
      <c r="C77" s="36"/>
    </row>
    <row r="78" s="13" customFormat="1" ht="12.75">
      <c r="C78" s="36"/>
    </row>
    <row r="79" s="13" customFormat="1" ht="12.75">
      <c r="C79" s="36"/>
    </row>
    <row r="80" s="13" customFormat="1" ht="12.75">
      <c r="C80" s="36"/>
    </row>
    <row r="81" s="13" customFormat="1" ht="12.75">
      <c r="C81" s="36"/>
    </row>
    <row r="82" s="13" customFormat="1" ht="12.75">
      <c r="C82" s="36"/>
    </row>
    <row r="83" s="13" customFormat="1" ht="12.75">
      <c r="C83" s="36"/>
    </row>
    <row r="84" s="13" customFormat="1" ht="12.75">
      <c r="C84" s="36"/>
    </row>
    <row r="85" s="13" customFormat="1" ht="12.75">
      <c r="C85" s="36"/>
    </row>
    <row r="86" s="13" customFormat="1" ht="12.75">
      <c r="C86" s="36"/>
    </row>
  </sheetData>
  <mergeCells count="6">
    <mergeCell ref="A67:B67"/>
    <mergeCell ref="A4:E4"/>
    <mergeCell ref="C2:E2"/>
    <mergeCell ref="C1:E1"/>
    <mergeCell ref="B5:D5"/>
    <mergeCell ref="C3:E3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2015-01-27T11:43:10Z</cp:lastPrinted>
  <dcterms:created xsi:type="dcterms:W3CDTF">1996-10-08T23:32:33Z</dcterms:created>
  <dcterms:modified xsi:type="dcterms:W3CDTF">2015-02-16T10:19:45Z</dcterms:modified>
  <cp:category/>
  <cp:version/>
  <cp:contentType/>
  <cp:contentStatus/>
</cp:coreProperties>
</file>