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арыевское" sheetId="1" r:id="rId1"/>
  </sheets>
  <definedNames>
    <definedName name="_xlnm.Print_Titles" localSheetId="0">'Сарыевское'!$A:$B,'Сарыевское'!$9:$9</definedName>
  </definedNames>
  <calcPr fullCalcOnLoad="1"/>
</workbook>
</file>

<file path=xl/sharedStrings.xml><?xml version="1.0" encoding="utf-8"?>
<sst xmlns="http://schemas.openxmlformats.org/spreadsheetml/2006/main" count="59" uniqueCount="55">
  <si>
    <t>Наименование доходов</t>
  </si>
  <si>
    <t>182 1 06 06013 10 0000 110</t>
  </si>
  <si>
    <t>182 1 06 06023 10 0000 110</t>
  </si>
  <si>
    <t>Код бюджетной классификации</t>
  </si>
  <si>
    <t>Всего доходов: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</si>
  <si>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</si>
  <si>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Доходы о продажи земельных участков, государственная собственность на которые не разграничена и которые расположенны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</si>
  <si>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</si>
  <si>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</si>
  <si>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% исполнения</t>
  </si>
  <si>
    <t>(тыс.руб)</t>
  </si>
  <si>
    <t>Дотации  на выравнивание бюджетной обеспеченности поселений из регионального Фонда финансовой поддержки</t>
  </si>
  <si>
    <t>Дотации  на выравнивание бюджетной обеспеченности поселений из районного фонда финансовой поддержки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</si>
  <si>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</si>
  <si>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объектом налогообложения, расположенным в границах поселений</t>
  </si>
  <si>
    <t xml:space="preserve">Приложение №1 </t>
  </si>
  <si>
    <t>в том числе:</t>
  </si>
  <si>
    <t>Администрация муниципального образования Сарыевское Вязниковского района</t>
  </si>
  <si>
    <t xml:space="preserve">депутатов муниципального образования </t>
  </si>
  <si>
    <t>Сарыевское Вязниковского района</t>
  </si>
  <si>
    <t xml:space="preserve"> к решению Совета народных  </t>
  </si>
  <si>
    <t>036 1 08 04020 01 0000 110</t>
  </si>
  <si>
    <t>036 2 02 01001 10 0000 151</t>
  </si>
  <si>
    <t>036 2 02 03015 10 0000 151</t>
  </si>
  <si>
    <t>036 2 02 04999 10 0000 151</t>
  </si>
  <si>
    <t>182 1 01 02010 01 0000 110</t>
  </si>
  <si>
    <t>182 1 06 01030 10 0000 110</t>
  </si>
  <si>
    <t xml:space="preserve">Налог на имущество физических лиц,  взимаемый по ставкам, применяемым к объектам налогообложения, расположенным в границах поселений </t>
  </si>
  <si>
    <t>182 1 01 02030 01 0000 110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</si>
  <si>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</si>
  <si>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</si>
  <si>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003 1 11 05013 10 0000 120</t>
  </si>
  <si>
    <t>003 1 14 06013 10 0000 430</t>
  </si>
  <si>
    <t>Муниципальное казенное учреждение "Земельная палата Вязниковского района Владимирской области"</t>
  </si>
  <si>
    <t xml:space="preserve">Прочие межбюджетные трансферты, передаваемые бюджетам поселений </t>
  </si>
  <si>
    <t>036 1 13 02065 10 0000 130</t>
  </si>
  <si>
    <t>Доходы, поступающие в порядке возмещения расходов, понесенных в связи с эксплуатацией имущества поселений</t>
  </si>
  <si>
    <t>Межрайонная инспекция Федеральной налоговой службы №2 по Владимирской области</t>
  </si>
  <si>
    <t>от "__"_________2015г  №___</t>
  </si>
  <si>
    <t xml:space="preserve">Исполнение доходной части бюджета муниципального образования                        Сарыевское Вязниковского района Владимирской области  за 2014 год                                                      по кодам  классификации доходов бюджета </t>
  </si>
  <si>
    <t>План на 2014 год</t>
  </si>
  <si>
    <t>Исполнение           за 2014 г</t>
  </si>
  <si>
    <t>Управление Федерального казначейства</t>
  </si>
  <si>
    <t>182 1 09 04053 10 0000 110</t>
  </si>
  <si>
    <t>Земельный налог (по обязательствам, возникшим до 1 января 2006 года), мобилизуемыйна территориях поселений</t>
  </si>
  <si>
    <t>036 1 14 06025 10 0000 430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</si>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</sst>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(* #,##0.0_);_(* \(#,##0.0\);_(* &quot;-&quot;??_);_(@_)"/>
    <numFmt numFmtId="183" formatCode="_*###.0"/>
    <numFmt numFmtId="184" formatCode="_*###"/>
    <numFmt numFmtId="185" formatCode="_*###.00"/>
    <numFmt numFmtId="186" formatCode="_*###.000"/>
    <numFmt numFmtId="187" formatCode="_*##"/>
    <numFmt numFmtId="188" formatCode="_*.0"/>
    <numFmt numFmtId="189" formatCode="_-* #,##0.0_р_._-;\-* #,##0.0_р_._-;_-* &quot;-&quot;??_р_._-;_-@_-"/>
    <numFmt numFmtId="190" formatCode="_-* #,##0.0_р_._-;\-* #,##0.0_р_._-;_-* &quot;-&quot;?_р_._-;_-@_-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</numFmts>
  <fonts count="11">
    <font>
      <sz val="10"/>
      <name val="Arial"/>
      <family val="0"/>
    </font>
    <font>
      <sz val="11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80" fontId="5" fillId="0" borderId="2" xfId="20" applyNumberFormat="1" applyFont="1" applyFill="1" applyBorder="1" applyAlignment="1">
      <alignment horizontal="center"/>
    </xf>
    <xf numFmtId="180" fontId="5" fillId="0" borderId="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80" fontId="5" fillId="0" borderId="2" xfId="20" applyNumberFormat="1" applyFont="1" applyFill="1" applyBorder="1" applyAlignment="1">
      <alignment horizontal="center"/>
    </xf>
    <xf numFmtId="180" fontId="6" fillId="0" borderId="2" xfId="20" applyNumberFormat="1" applyFont="1" applyFill="1" applyBorder="1" applyAlignment="1">
      <alignment horizontal="center"/>
    </xf>
    <xf numFmtId="180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justify" wrapText="1"/>
    </xf>
    <xf numFmtId="180" fontId="6" fillId="0" borderId="2" xfId="0" applyNumberFormat="1" applyFont="1" applyFill="1" applyBorder="1" applyAlignment="1">
      <alignment horizontal="center"/>
    </xf>
    <xf numFmtId="180" fontId="5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justify"/>
    </xf>
    <xf numFmtId="0" fontId="0" fillId="0" borderId="0" xfId="0" applyFont="1" applyFill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180" fontId="5" fillId="2" borderId="2" xfId="20" applyNumberFormat="1" applyFont="1" applyFill="1" applyBorder="1" applyAlignment="1">
      <alignment horizontal="center"/>
    </xf>
    <xf numFmtId="180" fontId="5" fillId="2" borderId="2" xfId="0" applyNumberFormat="1" applyFont="1" applyFill="1" applyBorder="1" applyAlignment="1">
      <alignment horizontal="center"/>
    </xf>
    <xf numFmtId="180" fontId="5" fillId="2" borderId="2" xfId="2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justify" wrapText="1"/>
    </xf>
    <xf numFmtId="0" fontId="9" fillId="0" borderId="2" xfId="0" applyFont="1" applyBorder="1" applyAlignment="1">
      <alignment horizontal="left" vertical="center"/>
    </xf>
    <xf numFmtId="0" fontId="6" fillId="0" borderId="2" xfId="0" applyNumberFormat="1" applyFont="1" applyBorder="1" applyAlignment="1">
      <alignment horizontal="justify" wrapText="1"/>
    </xf>
    <xf numFmtId="180" fontId="6" fillId="0" borderId="2" xfId="2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justify" vertical="center" wrapText="1"/>
    </xf>
    <xf numFmtId="0" fontId="6" fillId="0" borderId="2" xfId="0" applyNumberFormat="1" applyFont="1" applyBorder="1" applyAlignment="1">
      <alignment horizontal="justify"/>
    </xf>
    <xf numFmtId="0" fontId="8" fillId="2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31">
      <selection activeCell="F37" sqref="F37"/>
    </sheetView>
  </sheetViews>
  <sheetFormatPr defaultColWidth="9.140625" defaultRowHeight="12.75"/>
  <cols>
    <col min="1" max="1" width="20.421875" style="1" customWidth="1"/>
    <col min="2" max="2" width="32.140625" style="1" customWidth="1"/>
    <col min="3" max="3" width="11.8515625" style="2" customWidth="1"/>
    <col min="4" max="5" width="11.421875" style="0" customWidth="1"/>
  </cols>
  <sheetData>
    <row r="1" spans="3:5" s="3" customFormat="1" ht="16.5" customHeight="1">
      <c r="C1" s="47" t="s">
        <v>15</v>
      </c>
      <c r="D1" s="47"/>
      <c r="E1" s="47"/>
    </row>
    <row r="2" spans="3:5" s="3" customFormat="1" ht="15" customHeight="1">
      <c r="C2" s="46" t="s">
        <v>20</v>
      </c>
      <c r="D2" s="46"/>
      <c r="E2" s="46"/>
    </row>
    <row r="3" spans="3:5" s="3" customFormat="1" ht="16.5" customHeight="1">
      <c r="C3" s="51" t="s">
        <v>18</v>
      </c>
      <c r="D3" s="51"/>
      <c r="E3" s="51"/>
    </row>
    <row r="4" spans="3:5" s="3" customFormat="1" ht="12" customHeight="1">
      <c r="C4" s="46" t="s">
        <v>19</v>
      </c>
      <c r="D4" s="46"/>
      <c r="E4" s="46"/>
    </row>
    <row r="5" spans="3:5" s="3" customFormat="1" ht="15.75" customHeight="1">
      <c r="C5" s="46" t="s">
        <v>38</v>
      </c>
      <c r="D5" s="46"/>
      <c r="E5" s="46"/>
    </row>
    <row r="6" spans="1:5" s="4" customFormat="1" ht="51.75" customHeight="1">
      <c r="A6" s="45" t="s">
        <v>39</v>
      </c>
      <c r="B6" s="45"/>
      <c r="C6" s="45"/>
      <c r="D6" s="45"/>
      <c r="E6" s="45"/>
    </row>
    <row r="7" spans="1:4" s="4" customFormat="1" ht="10.5" customHeight="1">
      <c r="A7" s="5"/>
      <c r="B7" s="48"/>
      <c r="C7" s="48"/>
      <c r="D7" s="48"/>
    </row>
    <row r="8" spans="1:5" s="7" customFormat="1" ht="18" customHeight="1">
      <c r="A8" s="5"/>
      <c r="B8" s="5"/>
      <c r="C8" s="5"/>
      <c r="D8" s="5"/>
      <c r="E8" s="6" t="s">
        <v>10</v>
      </c>
    </row>
    <row r="9" spans="1:5" s="8" customFormat="1" ht="52.5" customHeight="1">
      <c r="A9" s="26" t="s">
        <v>3</v>
      </c>
      <c r="B9" s="26" t="s">
        <v>0</v>
      </c>
      <c r="C9" s="10" t="s">
        <v>40</v>
      </c>
      <c r="D9" s="27" t="s">
        <v>41</v>
      </c>
      <c r="E9" s="27" t="s">
        <v>9</v>
      </c>
    </row>
    <row r="10" spans="1:5" s="8" customFormat="1" ht="18.75" customHeight="1">
      <c r="A10" s="9">
        <v>1</v>
      </c>
      <c r="B10" s="9">
        <v>2</v>
      </c>
      <c r="C10" s="10">
        <v>3</v>
      </c>
      <c r="D10" s="27">
        <v>4</v>
      </c>
      <c r="E10" s="27">
        <v>5</v>
      </c>
    </row>
    <row r="11" spans="1:5" s="20" customFormat="1" ht="27" customHeight="1">
      <c r="A11" s="49" t="s">
        <v>37</v>
      </c>
      <c r="B11" s="50"/>
      <c r="C11" s="31">
        <f>C13+C14+C15+C16+C17+C18</f>
        <v>2031</v>
      </c>
      <c r="D11" s="32">
        <f>D13+D14+D15+D16+D17+D18</f>
        <v>2044.8</v>
      </c>
      <c r="E11" s="32">
        <f>D11/C11*100</f>
        <v>100.6794682422452</v>
      </c>
    </row>
    <row r="12" spans="1:5" s="13" customFormat="1" ht="17.25" customHeight="1">
      <c r="A12" s="30" t="s">
        <v>16</v>
      </c>
      <c r="B12" s="30"/>
      <c r="C12" s="14"/>
      <c r="D12" s="12"/>
      <c r="E12" s="12"/>
    </row>
    <row r="13" spans="1:5" s="13" customFormat="1" ht="108.75" customHeight="1">
      <c r="A13" s="30" t="s">
        <v>25</v>
      </c>
      <c r="B13" s="40" t="s">
        <v>29</v>
      </c>
      <c r="C13" s="39">
        <v>621.5</v>
      </c>
      <c r="D13" s="16">
        <v>622.9</v>
      </c>
      <c r="E13" s="16">
        <f>D13/C13*100</f>
        <v>100.22526146419952</v>
      </c>
    </row>
    <row r="14" spans="1:5" s="8" customFormat="1" ht="66" customHeight="1">
      <c r="A14" s="28" t="s">
        <v>28</v>
      </c>
      <c r="B14" s="38" t="s">
        <v>30</v>
      </c>
      <c r="C14" s="15">
        <v>1.5</v>
      </c>
      <c r="D14" s="16">
        <v>1.5</v>
      </c>
      <c r="E14" s="16">
        <f aca="true" t="shared" si="0" ref="E14:E19">D14/C14*100</f>
        <v>100</v>
      </c>
    </row>
    <row r="15" spans="1:5" s="8" customFormat="1" ht="57.75" customHeight="1">
      <c r="A15" s="28" t="s">
        <v>26</v>
      </c>
      <c r="B15" s="38" t="s">
        <v>27</v>
      </c>
      <c r="C15" s="15">
        <v>179</v>
      </c>
      <c r="D15" s="16">
        <v>180.4</v>
      </c>
      <c r="E15" s="16">
        <f>D15/C15*100</f>
        <v>100.78212290502793</v>
      </c>
    </row>
    <row r="16" spans="1:5" s="8" customFormat="1" ht="102" customHeight="1">
      <c r="A16" s="28" t="s">
        <v>1</v>
      </c>
      <c r="B16" s="17" t="s">
        <v>13</v>
      </c>
      <c r="C16" s="15">
        <v>249</v>
      </c>
      <c r="D16" s="16">
        <v>249.2</v>
      </c>
      <c r="E16" s="16">
        <f t="shared" si="0"/>
        <v>100.08032128514056</v>
      </c>
    </row>
    <row r="17" spans="1:5" s="8" customFormat="1" ht="99.75" customHeight="1">
      <c r="A17" s="28" t="s">
        <v>2</v>
      </c>
      <c r="B17" s="17" t="s">
        <v>14</v>
      </c>
      <c r="C17" s="15">
        <v>965</v>
      </c>
      <c r="D17" s="16">
        <v>975.8</v>
      </c>
      <c r="E17" s="16">
        <f t="shared" si="0"/>
        <v>101.11917098445595</v>
      </c>
    </row>
    <row r="18" spans="1:5" s="8" customFormat="1" ht="52.5" customHeight="1">
      <c r="A18" s="28" t="s">
        <v>43</v>
      </c>
      <c r="B18" s="17" t="s">
        <v>44</v>
      </c>
      <c r="C18" s="15">
        <v>15</v>
      </c>
      <c r="D18" s="16">
        <v>15</v>
      </c>
      <c r="E18" s="16">
        <f t="shared" si="0"/>
        <v>100</v>
      </c>
    </row>
    <row r="19" spans="1:5" s="8" customFormat="1" ht="37.5" customHeight="1">
      <c r="A19" s="42" t="s">
        <v>33</v>
      </c>
      <c r="B19" s="43"/>
      <c r="C19" s="33">
        <f>C21+C22</f>
        <v>277.6</v>
      </c>
      <c r="D19" s="32">
        <f>D21+D22</f>
        <v>277.9</v>
      </c>
      <c r="E19" s="32">
        <f t="shared" si="0"/>
        <v>100.10806916426512</v>
      </c>
    </row>
    <row r="20" spans="1:5" s="8" customFormat="1" ht="15" customHeight="1">
      <c r="A20" s="35" t="s">
        <v>16</v>
      </c>
      <c r="B20" s="34"/>
      <c r="C20" s="14"/>
      <c r="D20" s="19"/>
      <c r="E20" s="19"/>
    </row>
    <row r="21" spans="1:5" s="8" customFormat="1" ht="104.25" customHeight="1">
      <c r="A21" s="28" t="s">
        <v>31</v>
      </c>
      <c r="B21" s="17" t="s">
        <v>8</v>
      </c>
      <c r="C21" s="15">
        <v>212</v>
      </c>
      <c r="D21" s="16">
        <v>212.3</v>
      </c>
      <c r="E21" s="16">
        <f>D21/C21*100</f>
        <v>100.14150943396227</v>
      </c>
    </row>
    <row r="22" spans="1:5" s="8" customFormat="1" ht="64.5" customHeight="1">
      <c r="A22" s="28" t="s">
        <v>32</v>
      </c>
      <c r="B22" s="17" t="s">
        <v>6</v>
      </c>
      <c r="C22" s="15">
        <v>65.6</v>
      </c>
      <c r="D22" s="16">
        <v>65.6</v>
      </c>
      <c r="E22" s="16">
        <f>D22/C22*100</f>
        <v>100</v>
      </c>
    </row>
    <row r="23" spans="1:5" s="8" customFormat="1" ht="26.25" customHeight="1">
      <c r="A23" s="42" t="s">
        <v>17</v>
      </c>
      <c r="B23" s="43"/>
      <c r="C23" s="33">
        <f>C25+C26+C28+C29+C30+C31+C27</f>
        <v>6493.8</v>
      </c>
      <c r="D23" s="32">
        <f>D25+D26+D28+D29+D30+D31+D27</f>
        <v>6494.7</v>
      </c>
      <c r="E23" s="32">
        <f>D23/C23*100</f>
        <v>100.01385937355631</v>
      </c>
    </row>
    <row r="24" spans="1:5" s="21" customFormat="1" ht="12.75" customHeight="1">
      <c r="A24" s="37" t="s">
        <v>16</v>
      </c>
      <c r="B24" s="36"/>
      <c r="C24" s="11"/>
      <c r="D24" s="19"/>
      <c r="E24" s="19"/>
    </row>
    <row r="25" spans="1:5" s="8" customFormat="1" ht="104.25" customHeight="1">
      <c r="A25" s="28" t="s">
        <v>21</v>
      </c>
      <c r="B25" s="17" t="s">
        <v>7</v>
      </c>
      <c r="C25" s="15">
        <v>11.2</v>
      </c>
      <c r="D25" s="16">
        <v>11.2</v>
      </c>
      <c r="E25" s="16">
        <f aca="true" t="shared" si="1" ref="E25:E38">D25/C25*100</f>
        <v>100</v>
      </c>
    </row>
    <row r="26" spans="1:5" s="8" customFormat="1" ht="52.5" customHeight="1">
      <c r="A26" s="28" t="s">
        <v>35</v>
      </c>
      <c r="B26" s="17" t="s">
        <v>36</v>
      </c>
      <c r="C26" s="15">
        <v>25.7</v>
      </c>
      <c r="D26" s="16">
        <v>25.7</v>
      </c>
      <c r="E26" s="16">
        <f t="shared" si="1"/>
        <v>100</v>
      </c>
    </row>
    <row r="27" spans="1:5" s="8" customFormat="1" ht="82.5" customHeight="1">
      <c r="A27" s="28" t="s">
        <v>45</v>
      </c>
      <c r="B27" s="17" t="s">
        <v>54</v>
      </c>
      <c r="C27" s="15">
        <v>233</v>
      </c>
      <c r="D27" s="16">
        <v>233.9</v>
      </c>
      <c r="E27" s="16">
        <f t="shared" si="1"/>
        <v>100.3862660944206</v>
      </c>
    </row>
    <row r="28" spans="1:5" s="23" customFormat="1" ht="53.25" customHeight="1">
      <c r="A28" s="29" t="s">
        <v>22</v>
      </c>
      <c r="B28" s="22" t="s">
        <v>11</v>
      </c>
      <c r="C28" s="18">
        <v>1387</v>
      </c>
      <c r="D28" s="16">
        <v>1387</v>
      </c>
      <c r="E28" s="16">
        <f t="shared" si="1"/>
        <v>100</v>
      </c>
    </row>
    <row r="29" spans="1:5" s="23" customFormat="1" ht="51.75" customHeight="1">
      <c r="A29" s="29" t="s">
        <v>22</v>
      </c>
      <c r="B29" s="22" t="s">
        <v>12</v>
      </c>
      <c r="C29" s="18">
        <v>1918.9</v>
      </c>
      <c r="D29" s="16">
        <v>1918.9</v>
      </c>
      <c r="E29" s="16">
        <f>D29/C29*100</f>
        <v>100</v>
      </c>
    </row>
    <row r="30" spans="1:5" s="23" customFormat="1" ht="52.5" customHeight="1">
      <c r="A30" s="29" t="s">
        <v>23</v>
      </c>
      <c r="B30" s="24" t="s">
        <v>5</v>
      </c>
      <c r="C30" s="18">
        <v>73</v>
      </c>
      <c r="D30" s="16">
        <v>73</v>
      </c>
      <c r="E30" s="16">
        <f t="shared" si="1"/>
        <v>100</v>
      </c>
    </row>
    <row r="31" spans="1:5" s="23" customFormat="1" ht="30" customHeight="1">
      <c r="A31" s="29" t="s">
        <v>24</v>
      </c>
      <c r="B31" s="24" t="s">
        <v>34</v>
      </c>
      <c r="C31" s="18">
        <v>2845</v>
      </c>
      <c r="D31" s="16">
        <v>2845</v>
      </c>
      <c r="E31" s="16">
        <f t="shared" si="1"/>
        <v>100</v>
      </c>
    </row>
    <row r="32" spans="1:5" s="23" customFormat="1" ht="30" customHeight="1">
      <c r="A32" s="42" t="s">
        <v>42</v>
      </c>
      <c r="B32" s="43"/>
      <c r="C32" s="33">
        <f>C34+C35+C36+C37</f>
        <v>1313.8</v>
      </c>
      <c r="D32" s="32">
        <f>D34+D35+D36+D37</f>
        <v>1274.3</v>
      </c>
      <c r="E32" s="32">
        <f>D32/C32*100</f>
        <v>96.99345410260314</v>
      </c>
    </row>
    <row r="33" spans="1:5" s="23" customFormat="1" ht="14.25" customHeight="1">
      <c r="A33" s="37" t="s">
        <v>16</v>
      </c>
      <c r="B33" s="24"/>
      <c r="C33" s="18"/>
      <c r="D33" s="16"/>
      <c r="E33" s="19"/>
    </row>
    <row r="34" spans="1:5" s="23" customFormat="1" ht="102" customHeight="1">
      <c r="A34" s="29" t="s">
        <v>46</v>
      </c>
      <c r="B34" s="24" t="s">
        <v>47</v>
      </c>
      <c r="C34" s="18">
        <v>480</v>
      </c>
      <c r="D34" s="16">
        <v>481</v>
      </c>
      <c r="E34" s="18">
        <f>D34/C34*100</f>
        <v>100.20833333333334</v>
      </c>
    </row>
    <row r="35" spans="1:5" s="23" customFormat="1" ht="124.5" customHeight="1">
      <c r="A35" s="29" t="s">
        <v>48</v>
      </c>
      <c r="B35" s="41" t="s">
        <v>49</v>
      </c>
      <c r="C35" s="18">
        <v>10.8</v>
      </c>
      <c r="D35" s="16">
        <v>10.8</v>
      </c>
      <c r="E35" s="18">
        <f>D35/C35*100</f>
        <v>100</v>
      </c>
    </row>
    <row r="36" spans="1:5" s="23" customFormat="1" ht="102.75" customHeight="1">
      <c r="A36" s="29" t="s">
        <v>50</v>
      </c>
      <c r="B36" s="24" t="s">
        <v>51</v>
      </c>
      <c r="C36" s="18">
        <v>823</v>
      </c>
      <c r="D36" s="16">
        <v>823.9</v>
      </c>
      <c r="E36" s="18">
        <f>D36/C36*100</f>
        <v>100.1093560145808</v>
      </c>
    </row>
    <row r="37" spans="1:5" s="23" customFormat="1" ht="102" customHeight="1">
      <c r="A37" s="29" t="s">
        <v>52</v>
      </c>
      <c r="B37" s="24" t="s">
        <v>53</v>
      </c>
      <c r="C37" s="18">
        <v>0</v>
      </c>
      <c r="D37" s="16">
        <v>-41.4</v>
      </c>
      <c r="E37" s="18">
        <v>0</v>
      </c>
    </row>
    <row r="38" spans="1:5" s="13" customFormat="1" ht="17.25" customHeight="1">
      <c r="A38" s="44" t="s">
        <v>4</v>
      </c>
      <c r="B38" s="44"/>
      <c r="C38" s="19">
        <f>C11+C19+C23+C32</f>
        <v>10116.199999999999</v>
      </c>
      <c r="D38" s="12">
        <f>D11+D19+D23+D32</f>
        <v>10091.699999999999</v>
      </c>
      <c r="E38" s="12">
        <f t="shared" si="1"/>
        <v>99.75781419900753</v>
      </c>
    </row>
    <row r="39" s="13" customFormat="1" ht="12.75">
      <c r="C39" s="25"/>
    </row>
    <row r="40" s="13" customFormat="1" ht="12.75">
      <c r="C40" s="25"/>
    </row>
    <row r="41" s="13" customFormat="1" ht="12.75">
      <c r="C41" s="25"/>
    </row>
    <row r="42" s="13" customFormat="1" ht="12.75">
      <c r="C42" s="25"/>
    </row>
    <row r="43" s="13" customFormat="1" ht="12.75">
      <c r="C43" s="25"/>
    </row>
    <row r="44" s="13" customFormat="1" ht="12.75">
      <c r="C44" s="25"/>
    </row>
    <row r="45" s="13" customFormat="1" ht="12.75">
      <c r="C45" s="25"/>
    </row>
    <row r="46" s="13" customFormat="1" ht="12.75">
      <c r="C46" s="25"/>
    </row>
    <row r="47" s="13" customFormat="1" ht="12.75">
      <c r="C47" s="25"/>
    </row>
    <row r="48" s="13" customFormat="1" ht="12.75">
      <c r="C48" s="25"/>
    </row>
    <row r="49" s="13" customFormat="1" ht="12.75">
      <c r="C49" s="25"/>
    </row>
    <row r="50" s="13" customFormat="1" ht="12.75">
      <c r="C50" s="25"/>
    </row>
    <row r="51" s="13" customFormat="1" ht="12.75">
      <c r="C51" s="25"/>
    </row>
    <row r="52" s="13" customFormat="1" ht="12.75">
      <c r="C52" s="25"/>
    </row>
    <row r="53" s="13" customFormat="1" ht="12.75">
      <c r="C53" s="25"/>
    </row>
    <row r="54" s="13" customFormat="1" ht="12.75">
      <c r="C54" s="25"/>
    </row>
    <row r="55" s="13" customFormat="1" ht="12.75">
      <c r="C55" s="25"/>
    </row>
    <row r="56" s="13" customFormat="1" ht="12.75">
      <c r="C56" s="25"/>
    </row>
    <row r="57" s="13" customFormat="1" ht="12.75">
      <c r="C57" s="25"/>
    </row>
  </sheetData>
  <mergeCells count="12">
    <mergeCell ref="C1:E1"/>
    <mergeCell ref="B7:D7"/>
    <mergeCell ref="C5:E5"/>
    <mergeCell ref="A11:B11"/>
    <mergeCell ref="C3:E3"/>
    <mergeCell ref="C4:E4"/>
    <mergeCell ref="A19:B19"/>
    <mergeCell ref="A38:B38"/>
    <mergeCell ref="A6:E6"/>
    <mergeCell ref="C2:E2"/>
    <mergeCell ref="A23:B23"/>
    <mergeCell ref="A32:B32"/>
  </mergeCells>
  <printOptions/>
  <pageMargins left="0.984251968503937" right="0.3937007874015748" top="0.3937007874015748" bottom="0.3937007874015748" header="0" footer="0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2015-01-27T08:40:09Z</cp:lastPrinted>
  <dcterms:created xsi:type="dcterms:W3CDTF">1996-10-08T23:32:33Z</dcterms:created>
  <dcterms:modified xsi:type="dcterms:W3CDTF">2015-03-26T07:19:42Z</dcterms:modified>
  <cp:category/>
  <cp:version/>
  <cp:contentType/>
  <cp:contentStatus/>
</cp:coreProperties>
</file>